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12300" activeTab="3"/>
  </bookViews>
  <sheets>
    <sheet name="Parts" sheetId="1" r:id="rId1"/>
    <sheet name="Ordered" sheetId="2" r:id="rId2"/>
    <sheet name="Report - Compare" sheetId="3" r:id="rId3"/>
    <sheet name="Report - Each" sheetId="4" r:id="rId4"/>
    <sheet name="Report - Summary" sheetId="5" r:id="rId5"/>
  </sheets>
  <definedNames>
    <definedName name="_xlnm._FilterDatabase" localSheetId="0" hidden="1">Parts!$A$1:$K$361</definedName>
  </definedNames>
  <calcPr calcId="124519"/>
  <pivotCaches>
    <pivotCache cacheId="0" r:id="rId6"/>
    <pivotCache cacheId="7" r:id="rId7"/>
  </pivotCaches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9" i="1"/>
  <c r="J119"/>
  <c r="I119"/>
  <c r="H119"/>
  <c r="K118"/>
  <c r="J118"/>
  <c r="I118"/>
  <c r="H118"/>
  <c r="K108"/>
  <c r="J108"/>
  <c r="I108"/>
  <c r="H108"/>
  <c r="K107"/>
  <c r="J107"/>
  <c r="I107"/>
  <c r="H107"/>
  <c r="K106"/>
  <c r="J106"/>
  <c r="I106"/>
  <c r="H106"/>
  <c r="K105"/>
  <c r="J105"/>
  <c r="I105"/>
  <c r="H105"/>
  <c r="K104"/>
  <c r="J104"/>
  <c r="I104"/>
  <c r="H104"/>
  <c r="K103"/>
  <c r="J103"/>
  <c r="I103"/>
  <c r="H103"/>
  <c r="K102"/>
  <c r="J102"/>
  <c r="I102"/>
  <c r="H102"/>
  <c r="K114"/>
  <c r="J114"/>
  <c r="I114"/>
  <c r="H114"/>
  <c r="K113"/>
  <c r="J113"/>
  <c r="I113"/>
  <c r="H113"/>
  <c r="K112"/>
  <c r="J112"/>
  <c r="I112"/>
  <c r="H112"/>
  <c r="K111"/>
  <c r="J111"/>
  <c r="I111"/>
  <c r="H111"/>
  <c r="K110"/>
  <c r="J110"/>
  <c r="I110"/>
  <c r="H110"/>
  <c r="K109"/>
  <c r="J109"/>
  <c r="I109"/>
  <c r="H109"/>
  <c r="K101"/>
  <c r="J101"/>
  <c r="I101"/>
  <c r="H101"/>
  <c r="K100"/>
  <c r="J100"/>
  <c r="I100"/>
  <c r="H100"/>
  <c r="K99"/>
  <c r="J99"/>
  <c r="I99"/>
  <c r="H99"/>
  <c r="K3"/>
  <c r="K4"/>
  <c r="K5"/>
  <c r="K6"/>
  <c r="K7"/>
  <c r="K8"/>
  <c r="K9"/>
  <c r="K10"/>
  <c r="K11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2"/>
  <c r="J3"/>
  <c r="J4"/>
  <c r="J5"/>
  <c r="J6"/>
  <c r="J7"/>
  <c r="J8"/>
  <c r="J9"/>
  <c r="J10"/>
  <c r="J11"/>
  <c r="J13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2"/>
  <c r="I2"/>
  <c r="I3"/>
  <c r="I4"/>
  <c r="I5"/>
  <c r="I6"/>
  <c r="I7"/>
  <c r="I8"/>
  <c r="I9"/>
  <c r="I10"/>
  <c r="I1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3"/>
  <c r="H4"/>
  <c r="H5"/>
  <c r="H6"/>
  <c r="H7"/>
  <c r="H8"/>
  <c r="H9"/>
  <c r="H10"/>
  <c r="H11"/>
  <c r="H13"/>
  <c r="H14"/>
  <c r="H15"/>
  <c r="H16"/>
  <c r="H17"/>
  <c r="H18"/>
  <c r="H19"/>
  <c r="H2"/>
  <c r="G3" i="2"/>
  <c r="J15" i="1" s="1"/>
  <c r="G2" i="2"/>
  <c r="J14" i="1" s="1"/>
  <c r="J62" l="1"/>
  <c r="J63"/>
</calcChain>
</file>

<file path=xl/sharedStrings.xml><?xml version="1.0" encoding="utf-8"?>
<sst xmlns="http://schemas.openxmlformats.org/spreadsheetml/2006/main" count="1375" uniqueCount="191">
  <si>
    <t>PART</t>
  </si>
  <si>
    <t>Part Number</t>
  </si>
  <si>
    <t>FET</t>
  </si>
  <si>
    <t>IFRB4110 TR</t>
  </si>
  <si>
    <t>Qty</t>
  </si>
  <si>
    <t>Board</t>
  </si>
  <si>
    <t>Control</t>
  </si>
  <si>
    <t>Op Amp</t>
  </si>
  <si>
    <t>LM339N</t>
  </si>
  <si>
    <t>Diode</t>
  </si>
  <si>
    <t>3v Zener</t>
  </si>
  <si>
    <t>Description</t>
  </si>
  <si>
    <t>50k Variable 3 pin</t>
  </si>
  <si>
    <t>Single Turn Trimmer Pot</t>
  </si>
  <si>
    <t>50r 5% 1w</t>
  </si>
  <si>
    <t>WIREWOUND Fixed</t>
  </si>
  <si>
    <t>Metal Film</t>
  </si>
  <si>
    <t>Capacitor</t>
  </si>
  <si>
    <t>100nf 50v</t>
  </si>
  <si>
    <t>Ceramic Disk</t>
  </si>
  <si>
    <t>Socket</t>
  </si>
  <si>
    <t xml:space="preserve">14-Pin DIL DIP </t>
  </si>
  <si>
    <t>IC Socket PCB Mount Contector</t>
  </si>
  <si>
    <t>500Mw</t>
  </si>
  <si>
    <t>Thermistor</t>
  </si>
  <si>
    <t>10k ohm 5%</t>
  </si>
  <si>
    <t>Thermister Temperature Sensor NTC MF52-1033435</t>
  </si>
  <si>
    <t>Plug</t>
  </si>
  <si>
    <t>Fan</t>
  </si>
  <si>
    <t>Transformer</t>
  </si>
  <si>
    <t>220vac to 12v 1to3w</t>
  </si>
  <si>
    <t>Output Isolation Dry Type Transformer</t>
  </si>
  <si>
    <t>Chip</t>
  </si>
  <si>
    <t>EG8010 LQFP-32</t>
  </si>
  <si>
    <t>Sine wave inverter HN1518HT1536</t>
  </si>
  <si>
    <t>Mount</t>
  </si>
  <si>
    <t>QFN32/QFP32</t>
  </si>
  <si>
    <t>0.65mm to 0.8mm IC DIP Mounting PCB Adapter Plate SMD Chip</t>
  </si>
  <si>
    <t xml:space="preserve">40 pin 2.54mm </t>
  </si>
  <si>
    <t>Male and Female SIL Header Row Strips PCB Connetors</t>
  </si>
  <si>
    <t>Crystal</t>
  </si>
  <si>
    <t>HC-49 12MHZ 20PF</t>
  </si>
  <si>
    <t>Dip Crystal Oscillator</t>
  </si>
  <si>
    <t xml:space="preserve">IR2110 </t>
  </si>
  <si>
    <t>IR FETS Driver  Chip DIP-14  IC 5v</t>
  </si>
  <si>
    <t>Transistor</t>
  </si>
  <si>
    <t>TIP35C</t>
  </si>
  <si>
    <t>5.6v Zener</t>
  </si>
  <si>
    <t>1.3w BZX55C5V6</t>
  </si>
  <si>
    <t>13v Zener</t>
  </si>
  <si>
    <t>1.3w BZX85C5V6</t>
  </si>
  <si>
    <t>FR107 1A</t>
  </si>
  <si>
    <t>Fast/RAPIDES</t>
  </si>
  <si>
    <t>IN4007 1000v 1A</t>
  </si>
  <si>
    <t>Rectifier</t>
  </si>
  <si>
    <t>DC 2.5-3.0V 5mm LED</t>
  </si>
  <si>
    <t>Red</t>
  </si>
  <si>
    <t>Green</t>
  </si>
  <si>
    <t>4.7UF 50V</t>
  </si>
  <si>
    <t>Monolithic Ceramic Chip Capacitor 475 20% 5.08mm Pitch</t>
  </si>
  <si>
    <t>10UF 50v</t>
  </si>
  <si>
    <t xml:space="preserve">Monolithic Ceramic Chip Capacitor </t>
  </si>
  <si>
    <t>2uf 450v AC</t>
  </si>
  <si>
    <t>CBB61 Polypropylene Film Motor Run Start CAP 50/60hz</t>
  </si>
  <si>
    <t>22pf 50v</t>
  </si>
  <si>
    <t xml:space="preserve">1nf 50v </t>
  </si>
  <si>
    <t>10uf 63v</t>
  </si>
  <si>
    <t>Electrolytic  (CAN) 63v (max) 105deg</t>
  </si>
  <si>
    <t>100uf 63v</t>
  </si>
  <si>
    <t>100r 1/2w</t>
  </si>
  <si>
    <t>2k Variable</t>
  </si>
  <si>
    <t>Trimmer</t>
  </si>
  <si>
    <t>500r Variable</t>
  </si>
  <si>
    <t xml:space="preserve"> 120ohm 5w</t>
  </si>
  <si>
    <t xml:space="preserve">Ceramic Wirewound </t>
  </si>
  <si>
    <t xml:space="preserve">10 Way PCB </t>
  </si>
  <si>
    <t>IDC Straight Latched male</t>
  </si>
  <si>
    <t xml:space="preserve">2 Way </t>
  </si>
  <si>
    <t xml:space="preserve">Molex kk Connector Housing </t>
  </si>
  <si>
    <t xml:space="preserve">2 way </t>
  </si>
  <si>
    <t>Molex kk Straight Header Connector</t>
  </si>
  <si>
    <t>Molex KK</t>
  </si>
  <si>
    <t>Crimp Terminal</t>
  </si>
  <si>
    <t>Terminal</t>
  </si>
  <si>
    <t xml:space="preserve">Blade 6.3mm </t>
  </si>
  <si>
    <t>PCB Blade Terminal Vertical</t>
  </si>
  <si>
    <t>CT</t>
  </si>
  <si>
    <t>DL-CT08CL5</t>
  </si>
  <si>
    <t>20A/10ma  2000/1 0~120A Micro Current Transformer X9N0</t>
  </si>
  <si>
    <t>IRFB4110</t>
  </si>
  <si>
    <t>100v 3-7mO 180A 370W Power Mosfet TO-220</t>
  </si>
  <si>
    <t xml:space="preserve">Power </t>
  </si>
  <si>
    <t>IN5819</t>
  </si>
  <si>
    <t xml:space="preserve">Fast </t>
  </si>
  <si>
    <t>10000uf 100v</t>
  </si>
  <si>
    <t>Electrolytic  (CAN) 35mm x 60mm B88 AR</t>
  </si>
  <si>
    <t xml:space="preserve">4.7uf 250v </t>
  </si>
  <si>
    <t>Metallised Polyester Film CBB 475j</t>
  </si>
  <si>
    <t>Ceramic Disc Capacitor 472</t>
  </si>
  <si>
    <t xml:space="preserve">10nf 250v </t>
  </si>
  <si>
    <t>Safety 20%</t>
  </si>
  <si>
    <t>Metal Film 1%</t>
  </si>
  <si>
    <t>5r6 2w</t>
  </si>
  <si>
    <t>or %.6ohm Resistors 2w power 5%</t>
  </si>
  <si>
    <t>Straight Lached Plug Male</t>
  </si>
  <si>
    <t>Sum of Qty</t>
  </si>
  <si>
    <t>Link</t>
  </si>
  <si>
    <t>Order Qty</t>
  </si>
  <si>
    <t>Total Price</t>
  </si>
  <si>
    <t xml:space="preserve">Price Per piece </t>
  </si>
  <si>
    <t>https://www.aliexpress.com/item/10pcs-lot-New-EG8010-LQFP-32-Sine-wave-inverter-chip/32605461001.html?spm=2114.13010608.0.0.fHXGlb</t>
  </si>
  <si>
    <t>https://www.aliexpress.com/item/Wholesale-Price-5PCS-FOR-QFN32-QFP32-Converter-DIP-Adapter-PCB-0-8-0-65mm-Pitch-Universal/32667416563.html?spm=2114.13010208.99999999.264.t1JOk3</t>
  </si>
  <si>
    <t>Driver</t>
  </si>
  <si>
    <t>Type</t>
  </si>
  <si>
    <t>Ozinverter</t>
  </si>
  <si>
    <t>Madinverter</t>
  </si>
  <si>
    <t>Ordered</t>
  </si>
  <si>
    <t>FQP30N06L</t>
  </si>
  <si>
    <t>?</t>
  </si>
  <si>
    <t>PCB Connectors</t>
  </si>
  <si>
    <t xml:space="preserve">2, 3, 4 &amp; 5 pin 2.54 pitch </t>
  </si>
  <si>
    <t>All</t>
  </si>
  <si>
    <t>Kit in box 2p 3p 4p 5 pin 2.54mm Pitch Terminal / Housing / Pin Header Connector Wire Connectors Adaptor XH Kits</t>
  </si>
  <si>
    <t>https://www.aliexpress.com/item/40-sets-Kit-in-box-2p-3p-4p-5-pin-2-54mm-Pitch-Terminal-Housing-Pin/32682649292.html?spm=a2g0s.9042311.0.0.Bs92O5</t>
  </si>
  <si>
    <t>2 pin 5.08 mm PCB connector</t>
  </si>
  <si>
    <t>2 pin 5.08 mm PCB connector (I use screw but could be plug in)</t>
  </si>
  <si>
    <t>10K Variable</t>
  </si>
  <si>
    <t>100K 0.25W</t>
  </si>
  <si>
    <t>9k1 0.25W</t>
  </si>
  <si>
    <t>4k7 0.5W</t>
  </si>
  <si>
    <t>1k 0.5W</t>
  </si>
  <si>
    <t>Resistors</t>
  </si>
  <si>
    <t>1N4007</t>
  </si>
  <si>
    <t>12V power supply as used for fans</t>
  </si>
  <si>
    <t>Power Supply</t>
  </si>
  <si>
    <t xml:space="preserve">12V power supply </t>
  </si>
  <si>
    <t>PLC</t>
  </si>
  <si>
    <t>V3 CH340 ATmega328</t>
  </si>
  <si>
    <t xml:space="preserve">Arduino Nano </t>
  </si>
  <si>
    <t>https://www.aliexpress.com/item/MINI-USB-NANO-V3-0-CH340-CH340G-5V-16M-Atmega328-ATmega328P-Micro-Controller-Board-for-Arduino/32844325460.html?spm=2114.search0104.3.36.4b142b20wHkY5r&amp;ws_ab_test=searchweb0_0,searchweb201602_1_10152_10065_10709_10151_10344_10068_10130_10342_10547_10343_10340_5722611_10341_10548_10697_10696_5722911_5722811_10084_5722711_10083_10618_10307_10710_10131_10132_10133_5711211_10059_308_100031_10103_441_10624_10623_10622_10621_10620_5711311_5722511,searchweb201603_6,ppcSwitch_3&amp;algo_expid=34cf506f-4b20-4038-ad2a-3e595eaabfc0-8&amp;algo_pvid=34cf506f-4b20-4038-ad2a-3e595eaabfc0&amp;transAbTest=ae803_2&amp;priceBeautifyAB=0</t>
  </si>
  <si>
    <t xml:space="preserve">20 X 4 Serial LCD </t>
  </si>
  <si>
    <t>LCD</t>
  </si>
  <si>
    <t>https://www.aliexpress.com/item/1PCS-ShengYang-LCD2004-I2C-2004-20x4-2004A-blue-screen-HD44780-Character-LCD-w-IIC-I2C-Serial/32845004538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dcf8504d-bd3e-4ce5-aa5a-033db2dafecc-4&amp;algo_pvid=dcf8504d-bd3e-4ce5-aa5a-033db2dafecc&amp;transAbTest=ae803_1&amp;priceBeautifyAB=0</t>
  </si>
  <si>
    <t xml:space="preserve">Piezo Beeper </t>
  </si>
  <si>
    <t>Buzzer</t>
  </si>
  <si>
    <t>https://www.aliexpress.com/item/10pcs-5v-Active-Buzzer-Magnetic-Long-Continous-Beep-Tone-Alarm-Ringer-12mm-MINI-Active-Piezo-Buzzers/32620122626.html?spm=a2g0s.9042311.0.0.PBi1dA</t>
  </si>
  <si>
    <t>https://www.aliexpress.com/item/5PCS-LOT-DALLAS-DS18B20-18B20-18S20-TO-92-IC-CHIP-Thermometer-Temperature-Sensor/32842283669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21b4c4b9-204c-4be2-9c1c-00ff0fd84368-7&amp;algo_pvid=21b4c4b9-204c-4be2-9c1c-00ff0fd84368&amp;transAbTest=ae803_1&amp;priceBeautifyAB=0</t>
  </si>
  <si>
    <t>DALLAS DS18B20 18B20 18S20 TO-92 IC CHIP Thermometer Temperature Sensor</t>
  </si>
  <si>
    <t xml:space="preserve">DS18B20 Temerature Sensors </t>
  </si>
  <si>
    <t>Sensor</t>
  </si>
  <si>
    <t xml:space="preserve">10k 0.5w </t>
  </si>
  <si>
    <t>47k 0.5w</t>
  </si>
  <si>
    <t>56R 3.5W</t>
  </si>
  <si>
    <t>104 Monolithic Cap</t>
  </si>
  <si>
    <t>12V power supply</t>
  </si>
  <si>
    <t>https://www.ebay.com.au/itm/DC-24V-36V-48V-60V-72V-Step-Down-To-12V-10A-Car-Power-Supply-Converter-Adapter-/231405445438?hash=item35e0d6e13e</t>
  </si>
  <si>
    <t>DC 24V/36V/48V/60V/72V Step Down To 12V 10A Car Power Supply Converter Adapter</t>
  </si>
  <si>
    <t xml:space="preserve">100uf 63v electrollytic cap </t>
  </si>
  <si>
    <t>104 50v 2.54mm Caps</t>
  </si>
  <si>
    <t xml:space="preserve">104 50v 5.08mm Caps </t>
  </si>
  <si>
    <t xml:space="preserve">10uf 50v 5.08 Cap </t>
  </si>
  <si>
    <t>10nF 103 3KV capacitors (Snubbers)</t>
  </si>
  <si>
    <t xml:space="preserve">Metallized Polyester Film CBB Capacitor 475J, </t>
  </si>
  <si>
    <t xml:space="preserve">4.7uF 250V </t>
  </si>
  <si>
    <t xml:space="preserve">CAPACITOR, SAFETY, 10NF, 250V, 20% </t>
  </si>
  <si>
    <t xml:space="preserve">18V Zener </t>
  </si>
  <si>
    <t>UF4007 Diode</t>
  </si>
  <si>
    <t xml:space="preserve">Tip35c </t>
  </si>
  <si>
    <t>Tip41c</t>
  </si>
  <si>
    <t>Tip42c</t>
  </si>
  <si>
    <t>HY4008w MOSFET</t>
  </si>
  <si>
    <t xml:space="preserve">IN4148 Diodes </t>
  </si>
  <si>
    <t>120 Ohm 5W Resistor</t>
  </si>
  <si>
    <t xml:space="preserve">10K 0.5w resitor </t>
  </si>
  <si>
    <t>47 Ohm 3W Resistors (Snubbers</t>
  </si>
  <si>
    <t>5k Ohm 0.5W</t>
  </si>
  <si>
    <t>20 Ohm 0.5W</t>
  </si>
  <si>
    <t>24 10 Ohm 0.5W</t>
  </si>
  <si>
    <t>24 20K Ohm 0.5W</t>
  </si>
  <si>
    <t>MOV's Metal Oxide Varistors (for helping protect against lightning)</t>
  </si>
  <si>
    <t>??</t>
  </si>
  <si>
    <t>Zener</t>
  </si>
  <si>
    <t>7k6 0.5w</t>
  </si>
  <si>
    <t>1k 0.5w</t>
  </si>
  <si>
    <t>1k8 0.5w</t>
  </si>
  <si>
    <t>1k5 0.5w</t>
  </si>
  <si>
    <t>5r6 0.5w</t>
  </si>
  <si>
    <t>20k 0.5w</t>
  </si>
  <si>
    <t>(blank)</t>
  </si>
  <si>
    <t>(All)</t>
  </si>
  <si>
    <t>(Multiple Items)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</si>
</sst>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sz val="10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0" fillId="0" borderId="0" xfId="0" pivotButton="1"/>
    <xf numFmtId="0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2" borderId="0" xfId="0" applyFill="1"/>
    <xf numFmtId="164" fontId="0" fillId="2" borderId="0" xfId="0" applyNumberFormat="1" applyFill="1"/>
    <xf numFmtId="164" fontId="0" fillId="2" borderId="3" xfId="0" applyNumberForma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an broadbent" refreshedDate="43235.862474884256" createdVersion="3" refreshedVersion="3" minRefreshableVersion="3" recordCount="379">
  <cacheSource type="worksheet">
    <worksheetSource ref="A1:G1048576" sheet="Parts"/>
  </cacheSource>
  <cacheFields count="7">
    <cacheField name="Type" numFmtId="0">
      <sharedItems containsBlank="1" count="3">
        <s v="Ozinverter"/>
        <s v="Madinverter"/>
        <m/>
      </sharedItems>
    </cacheField>
    <cacheField name="PART" numFmtId="0">
      <sharedItems containsBlank="1" count="25">
        <s v="FET"/>
        <s v="Op Amp"/>
        <s v="Diode"/>
        <s v="Resistors"/>
        <s v="Capacitor"/>
        <s v="Socket"/>
        <s v="Thermistor"/>
        <s v="PCB Connectors"/>
        <s v="Transformer"/>
        <s v="Chip"/>
        <s v="Mount"/>
        <s v="Crystal"/>
        <s v="Driver"/>
        <s v="Transistor"/>
        <s v="Plug"/>
        <s v="Terminal"/>
        <s v="CT"/>
        <s v="Zener"/>
        <s v="??"/>
        <s v="Power Supply"/>
        <s v="PLC"/>
        <s v="LCD"/>
        <s v="Buzzer"/>
        <s v="Sensor"/>
        <m/>
      </sharedItems>
    </cacheField>
    <cacheField name="Part Number" numFmtId="0">
      <sharedItems containsBlank="1" count="88">
        <s v="IFRB4110 TR"/>
        <s v="LM339N"/>
        <s v="3v Zener"/>
        <s v="50k Variable 3 pin"/>
        <s v="50r 5% 1w"/>
        <s v="10k 0.5w "/>
        <s v="47k 0.5w"/>
        <s v="100nf 50v"/>
        <s v="14-Pin DIL DIP "/>
        <s v="10k ohm 5%"/>
        <s v="2, 3, 4 &amp; 5 pin 2.54 pitch "/>
        <s v="220vac to 12v 1to3w"/>
        <s v="EG8010 LQFP-32"/>
        <s v="QFN32/QFP32"/>
        <s v="40 pin 2.54mm "/>
        <s v="HC-49 12MHZ 20PF"/>
        <s v="IR2110 "/>
        <s v="TIP35C"/>
        <s v="5.6v Zener"/>
        <s v="13v Zener"/>
        <s v="FR107 1A"/>
        <s v="IN4007 1000v 1A"/>
        <s v="DC 2.5-3.0V 5mm LED"/>
        <s v="4.7UF 50V"/>
        <s v="10UF 50v"/>
        <s v="2uf 450v AC"/>
        <s v="22pf 50v"/>
        <s v="1nf 50v "/>
        <s v="10uf 63v"/>
        <s v="100uf 63v"/>
        <s v="100r 1/2w"/>
        <s v="2k Variable"/>
        <s v="500r Variable"/>
        <s v=" 120ohm 5w"/>
        <s v="7k6 0.5w"/>
        <s v="1k 0.5w"/>
        <s v="1k8 0.5w"/>
        <s v="1k5 0.5w"/>
        <s v="10 Way PCB "/>
        <s v="2 Way "/>
        <s v="Molex KK"/>
        <s v="Blade 6.3mm "/>
        <s v="DL-CT08CL5"/>
        <s v="IRFB4110"/>
        <s v="IN5819"/>
        <s v="10000uf 100v"/>
        <s v="4.7uf 250v "/>
        <s v="10nf 250v "/>
        <s v="5r6 0.5w"/>
        <s v="20k 0.5w"/>
        <s v="5r6 2w"/>
        <s v="FQP30N06L"/>
        <s v="100uf 63v electrollytic cap "/>
        <s v="104 50v 2.54mm Caps"/>
        <s v="104 50v 5.08mm Caps "/>
        <s v="10uf 50v 5.08 Cap "/>
        <s v="10nF 103 3KV capacitors (Snubbers)"/>
        <s v="CAPACITOR, SAFETY, 10NF, 250V, 20% "/>
        <s v="18V Zener "/>
        <s v="UF4007 Diode"/>
        <s v="Tip35c "/>
        <s v="Tip41c"/>
        <s v="Tip42c"/>
        <s v="HY4008w MOSFET"/>
        <s v="IN4148 Diodes "/>
        <s v="120 Ohm 5W Resistor"/>
        <s v="10K 0.5w resitor "/>
        <s v="47 Ohm 3W Resistors (Snubbers"/>
        <s v="5k Ohm 0.5W"/>
        <s v="20 Ohm 0.5W"/>
        <s v="24 10 Ohm 0.5W"/>
        <s v="24 20K Ohm 0.5W"/>
        <s v="MOV's Metal Oxide Varistors (for helping protect against lightning)"/>
        <s v="2 pin 5.08 mm PCB connector"/>
        <s v="10K Variable"/>
        <s v="100K 0.25W"/>
        <s v="9k1 0.25W"/>
        <s v="4k7 0.5W"/>
        <s v="1N4007"/>
        <s v="12V power supply "/>
        <s v="Arduino Nano "/>
        <s v="20 X 4 Serial LCD "/>
        <s v="Piezo Beeper "/>
        <s v="DS18B20 Temerature Sensors "/>
        <s v="56R 3.5W"/>
        <s v="104 Monolithic Cap"/>
        <s v="12V power supply"/>
        <m/>
      </sharedItems>
    </cacheField>
    <cacheField name="Description" numFmtId="0">
      <sharedItems containsBlank="1" count="50">
        <m/>
        <s v="500Mw"/>
        <s v="Single Turn Trimmer Pot"/>
        <s v="WIREWOUND Fixed"/>
        <s v="Metal Film"/>
        <s v="Ceramic Disk"/>
        <s v="IC Socket PCB Mount Contector"/>
        <s v="Thermister Temperature Sensor NTC MF52-1033435"/>
        <s v="Kit in box 2p 3p 4p 5 pin 2.54mm Pitch Terminal / Housing / Pin Header Connector Wire Connectors Adaptor XH Kits"/>
        <s v="Output Isolation Dry Type Transformer"/>
        <s v="Sine wave inverter HN1518HT1536"/>
        <s v="0.65mm to 0.8mm IC DIP Mounting PCB Adapter Plate SMD Chip"/>
        <s v="Male and Female SIL Header Row Strips PCB Connetors"/>
        <s v="Dip Crystal Oscillator"/>
        <s v="IR FETS Driver  Chip DIP-14  IC 5v"/>
        <s v="1.3w BZX55C5V6"/>
        <s v="1.3w BZX85C5V6"/>
        <s v="Fast/RAPIDES"/>
        <s v="Rectifier"/>
        <s v="Red"/>
        <s v="Green"/>
        <s v="Monolithic Ceramic Chip Capacitor 475 20% 5.08mm Pitch"/>
        <s v="Monolithic Ceramic Chip Capacitor "/>
        <s v="CBB61 Polypropylene Film Motor Run Start CAP 50/60hz"/>
        <s v="Electrolytic  (CAN) 63v (max) 105deg"/>
        <s v="Trimmer"/>
        <s v="Ceramic Wirewound "/>
        <s v="IDC Straight Latched male"/>
        <s v="Molex kk Connector Housing "/>
        <s v="Molex kk Straight Header Connector"/>
        <s v="Crimp Terminal"/>
        <s v="PCB Blade Terminal Vertical"/>
        <s v="20A/10ma  2000/1 0~120A Micro Current Transformer X9N0"/>
        <s v="100v 3-7mO 180A 370W Power Mosfet TO-220"/>
        <s v="Fast "/>
        <s v="Electrolytic  (CAN) 35mm x 60mm B88 AR"/>
        <s v="Metallised Polyester Film CBB 475j"/>
        <s v="Ceramic Disc Capacitor 472"/>
        <s v="Safety 20%"/>
        <s v="Metal Film 1%"/>
        <s v="or %.6ohm Resistors 2w power 5%"/>
        <s v="Straight Lached Plug Male"/>
        <s v="?"/>
        <s v="Metallized Polyester Film CBB Capacitor 475J, "/>
        <s v="2 pin 5.08 mm PCB connector (I use screw but could be plug in)"/>
        <s v="12V power supply as used for fans"/>
        <s v="V3 CH340 ATmega328"/>
        <s v="DALLAS DS18B20 18B20 18S20 TO-92 IC CHIP Thermometer Temperature Sensor"/>
        <s v="104 Monolithic Cap"/>
        <s v="DC 24V/36V/48V/60V/72V Step Down To 12V 10A Car Power Supply Converter Adapter"/>
      </sharedItems>
    </cacheField>
    <cacheField name="Qty" numFmtId="0">
      <sharedItems containsString="0" containsBlank="1" containsNumber="1" containsInteger="1" minValue="1" maxValue="24"/>
    </cacheField>
    <cacheField name="Board" numFmtId="0">
      <sharedItems containsBlank="1" count="5">
        <s v="Fan"/>
        <s v="All"/>
        <s v="Control"/>
        <s v="Power "/>
        <m/>
      </sharedItems>
    </cacheField>
    <cacheField name="Link" numFmtId="0">
      <sharedItems containsBlank="1" longText="1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haan broadbent" refreshedDate="43235.874210532405" createdVersion="3" refreshedVersion="3" minRefreshableVersion="3" recordCount="360">
  <cacheSource type="worksheet">
    <worksheetSource ref="A1:K1048576" sheet="Parts"/>
  </cacheSource>
  <cacheFields count="11">
    <cacheField name="Type" numFmtId="0">
      <sharedItems containsBlank="1" count="3">
        <s v="Ozinverter"/>
        <s v="Madinverter"/>
        <m/>
      </sharedItems>
    </cacheField>
    <cacheField name="PART" numFmtId="0">
      <sharedItems containsBlank="1" count="25">
        <s v="FET"/>
        <s v="Op Amp"/>
        <s v="Diode"/>
        <s v="Resistors"/>
        <s v="Capacitor"/>
        <s v="Socket"/>
        <s v="Thermistor"/>
        <s v="PCB Connectors"/>
        <s v="Transformer"/>
        <s v="Chip"/>
        <s v="Mount"/>
        <s v="Crystal"/>
        <s v="Driver"/>
        <s v="Transistor"/>
        <s v="Plug"/>
        <s v="Terminal"/>
        <s v="CT"/>
        <s v="Zener"/>
        <s v="??"/>
        <s v="Power Supply"/>
        <s v="PLC"/>
        <s v="LCD"/>
        <s v="Buzzer"/>
        <s v="Sensor"/>
        <m/>
      </sharedItems>
    </cacheField>
    <cacheField name="Part Number" numFmtId="0">
      <sharedItems containsBlank="1" count="88">
        <s v="IFRB4110 TR"/>
        <s v="LM339N"/>
        <s v="3v Zener"/>
        <s v="50k Variable 3 pin"/>
        <s v="50r 5% 1w"/>
        <s v="10k 0.5w "/>
        <s v="47k 0.5w"/>
        <s v="100nf 50v"/>
        <s v="14-Pin DIL DIP "/>
        <s v="10k ohm 5%"/>
        <s v="2, 3, 4 &amp; 5 pin 2.54 pitch "/>
        <s v="220vac to 12v 1to3w"/>
        <s v="EG8010 LQFP-32"/>
        <s v="QFN32/QFP32"/>
        <s v="40 pin 2.54mm "/>
        <s v="HC-49 12MHZ 20PF"/>
        <s v="IR2110 "/>
        <s v="TIP35C"/>
        <s v="5.6v Zener"/>
        <s v="13v Zener"/>
        <s v="FR107 1A"/>
        <s v="IN4007 1000v 1A"/>
        <s v="DC 2.5-3.0V 5mm LED"/>
        <s v="4.7UF 50V"/>
        <s v="10UF 50v"/>
        <s v="2uf 450v AC"/>
        <s v="22pf 50v"/>
        <s v="1nf 50v "/>
        <s v="10uf 63v"/>
        <s v="100uf 63v"/>
        <s v="100r 1/2w"/>
        <s v="2k Variable"/>
        <s v="500r Variable"/>
        <s v=" 120ohm 5w"/>
        <s v="7k6 0.5w"/>
        <s v="1k 0.5w"/>
        <s v="1k8 0.5w"/>
        <s v="1k5 0.5w"/>
        <s v="10 Way PCB "/>
        <s v="2 Way "/>
        <s v="Molex KK"/>
        <s v="Blade 6.3mm "/>
        <s v="DL-CT08CL5"/>
        <s v="IRFB4110"/>
        <s v="IN5819"/>
        <s v="10000uf 100v"/>
        <s v="4.7uf 250v "/>
        <s v="10nf 250v "/>
        <s v="5r6 0.5w"/>
        <s v="20k 0.5w"/>
        <s v="5r6 2w"/>
        <s v="FQP30N06L"/>
        <s v="100uf 63v electrollytic cap "/>
        <s v="104 50v 2.54mm Caps"/>
        <s v="104 50v 5.08mm Caps "/>
        <s v="10uf 50v 5.08 Cap "/>
        <s v="10nF 103 3KV capacitors (Snubbers)"/>
        <s v="CAPACITOR, SAFETY, 10NF, 250V, 20% "/>
        <s v="18V Zener "/>
        <s v="UF4007 Diode"/>
        <s v="Tip35c "/>
        <s v="Tip41c"/>
        <s v="Tip42c"/>
        <s v="HY4008w MOSFET"/>
        <s v="IN4148 Diodes "/>
        <s v="120 Ohm 5W Resistor"/>
        <s v="10K 0.5w resitor "/>
        <s v="47 Ohm 3W Resistors (Snubbers"/>
        <s v="5k Ohm 0.5W"/>
        <s v="20 Ohm 0.5W"/>
        <s v="24 10 Ohm 0.5W"/>
        <s v="24 20K Ohm 0.5W"/>
        <s v="MOV's Metal Oxide Varistors (for helping protect against lightning)"/>
        <s v="2 pin 5.08 mm PCB connector"/>
        <s v="10K Variable"/>
        <s v="100K 0.25W"/>
        <s v="9k1 0.25W"/>
        <s v="4k7 0.5W"/>
        <s v="1N4007"/>
        <s v="12V power supply "/>
        <s v="Arduino Nano "/>
        <s v="20 X 4 Serial LCD "/>
        <s v="Piezo Beeper "/>
        <s v="DS18B20 Temerature Sensors "/>
        <s v="56R 3.5W"/>
        <s v="104 Monolithic Cap"/>
        <s v="12V power supply"/>
        <m/>
      </sharedItems>
    </cacheField>
    <cacheField name="Description" numFmtId="0">
      <sharedItems containsBlank="1"/>
    </cacheField>
    <cacheField name="Qty" numFmtId="0">
      <sharedItems containsString="0" containsBlank="1" containsNumber="1" containsInteger="1" minValue="1" maxValue="24"/>
    </cacheField>
    <cacheField name="Board" numFmtId="0">
      <sharedItems containsBlank="1" count="5">
        <s v="Fan"/>
        <s v="All"/>
        <s v="Control"/>
        <s v="Power "/>
        <m/>
      </sharedItems>
    </cacheField>
    <cacheField name="Link" numFmtId="0">
      <sharedItems containsBlank="1" count="7" longText="1">
        <m/>
        <s v="https://www.aliexpress.com/item/40-sets-Kit-in-box-2p-3p-4p-5-pin-2-54mm-Pitch-Terminal-Housing-Pin/32682649292.html?spm=a2g0s.9042311.0.0.Bs92O5"/>
        <s v="https://www.aliexpress.com/item/MINI-USB-NANO-V3-0-CH340-CH340G-5V-16M-Atmega328-ATmega328P-Micro-Controller-Board-for-Arduino/32844325460.html?spm=2114.search0104.3.36.4b142b20wHkY5r&amp;ws_ab_test=searchweb0_0,searchweb201602_1_10152_10065_10709_10151_10344_10068_10130_10342_10547_10343_10340_5722611_10341_10548_10697_10696_5722911_5722811_10084_5722711_10083_10618_10307_10710_10131_10132_10133_5711211_10059_308_100031_10103_441_10624_10623_10622_10621_10620_5711311_5722511,searchweb201603_6,ppcSwitch_3&amp;algo_expid=34cf506f-4b20-4038-ad2a-3e595eaabfc0-8&amp;algo_pvid=34cf506f-4b20-4038-ad2a-3e595eaabfc0&amp;transAbTest=ae803_2&amp;priceBeautifyAB=0"/>
        <s v="https://www.aliexpress.com/item/1PCS-ShengYang-LCD2004-I2C-2004-20x4-2004A-blue-screen-HD44780-Character-LCD-w-IIC-I2C-Serial/32845004538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dcf8504d-bd3e-4ce5-aa5a-033db2dafecc-4&amp;algo_pvid=dcf8504d-bd3e-4ce5-aa5a-033db2dafecc&amp;transAbTest=ae803_1&amp;priceBeautifyAB=0"/>
        <s v="https://www.aliexpress.com/item/10pcs-5v-Active-Buzzer-Magnetic-Long-Continous-Beep-Tone-Alarm-Ringer-12mm-MINI-Active-Piezo-Buzzers/32620122626.html?spm=a2g0s.9042311.0.0.PBi1dA"/>
        <s v="https://www.aliexpress.com/item/5PCS-LOT-DALLAS-DS18B20-18B20-18S20-TO-92-IC-CHIP-Thermometer-Temperature-Sensor/32842283669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21b4c4b9-204c-4be2-9c1c-00ff0fd84368-7&amp;algo_pvid=21b4c4b9-204c-4be2-9c1c-00ff0fd84368&amp;transAbTest=ae803_1&amp;priceBeautifyAB=0"/>
        <s v="https://www.ebay.com.au/itm/DC-24V-36V-48V-60V-72V-Step-Down-To-12V-10A-Car-Power-Supply-Converter-Adapter-/231405445438?hash=item35e0d6e13e"/>
      </sharedItems>
    </cacheField>
    <cacheField name="Ordered" numFmtId="0">
      <sharedItems containsBlank="1" count="3">
        <s v=""/>
        <m/>
        <s v="Yes"/>
      </sharedItems>
    </cacheField>
    <cacheField name="Order Qty" numFmtId="0">
      <sharedItems containsBlank="1" containsMixedTypes="1" containsNumber="1" containsInteger="1" minValue="15" maxValue="22"/>
    </cacheField>
    <cacheField name="Total Price" numFmtId="164">
      <sharedItems containsBlank="1" containsMixedTypes="1" containsNumber="1" minValue="0.75" maxValue="2.2000000000000002"/>
    </cacheField>
    <cacheField name="Price Per piece " numFmtId="164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9">
  <r>
    <x v="0"/>
    <x v="0"/>
    <x v="0"/>
    <x v="0"/>
    <n v="2"/>
    <x v="0"/>
    <m/>
  </r>
  <r>
    <x v="0"/>
    <x v="1"/>
    <x v="1"/>
    <x v="0"/>
    <n v="2"/>
    <x v="0"/>
    <m/>
  </r>
  <r>
    <x v="0"/>
    <x v="2"/>
    <x v="2"/>
    <x v="1"/>
    <n v="1"/>
    <x v="0"/>
    <m/>
  </r>
  <r>
    <x v="0"/>
    <x v="3"/>
    <x v="3"/>
    <x v="2"/>
    <n v="4"/>
    <x v="0"/>
    <m/>
  </r>
  <r>
    <x v="0"/>
    <x v="3"/>
    <x v="4"/>
    <x v="3"/>
    <n v="2"/>
    <x v="0"/>
    <m/>
  </r>
  <r>
    <x v="0"/>
    <x v="3"/>
    <x v="5"/>
    <x v="4"/>
    <n v="6"/>
    <x v="0"/>
    <m/>
  </r>
  <r>
    <x v="0"/>
    <x v="3"/>
    <x v="6"/>
    <x v="4"/>
    <n v="2"/>
    <x v="0"/>
    <m/>
  </r>
  <r>
    <x v="0"/>
    <x v="4"/>
    <x v="7"/>
    <x v="5"/>
    <n v="4"/>
    <x v="0"/>
    <m/>
  </r>
  <r>
    <x v="0"/>
    <x v="5"/>
    <x v="8"/>
    <x v="6"/>
    <n v="2"/>
    <x v="0"/>
    <m/>
  </r>
  <r>
    <x v="0"/>
    <x v="6"/>
    <x v="9"/>
    <x v="7"/>
    <n v="8"/>
    <x v="0"/>
    <m/>
  </r>
  <r>
    <x v="0"/>
    <x v="7"/>
    <x v="10"/>
    <x v="8"/>
    <n v="1"/>
    <x v="1"/>
    <s v="https://www.aliexpress.com/item/40-sets-Kit-in-box-2p-3p-4p-5-pin-2-54mm-Pitch-Terminal-Housing-Pin/32682649292.html?spm=a2g0s.9042311.0.0.Bs92O5"/>
  </r>
  <r>
    <x v="0"/>
    <x v="8"/>
    <x v="11"/>
    <x v="9"/>
    <n v="1"/>
    <x v="2"/>
    <m/>
  </r>
  <r>
    <x v="0"/>
    <x v="9"/>
    <x v="12"/>
    <x v="10"/>
    <n v="1"/>
    <x v="2"/>
    <m/>
  </r>
  <r>
    <x v="0"/>
    <x v="10"/>
    <x v="13"/>
    <x v="11"/>
    <n v="1"/>
    <x v="2"/>
    <m/>
  </r>
  <r>
    <x v="0"/>
    <x v="5"/>
    <x v="14"/>
    <x v="12"/>
    <n v="1"/>
    <x v="2"/>
    <m/>
  </r>
  <r>
    <x v="0"/>
    <x v="11"/>
    <x v="15"/>
    <x v="13"/>
    <n v="1"/>
    <x v="2"/>
    <m/>
  </r>
  <r>
    <x v="0"/>
    <x v="12"/>
    <x v="16"/>
    <x v="14"/>
    <n v="2"/>
    <x v="2"/>
    <m/>
  </r>
  <r>
    <x v="0"/>
    <x v="13"/>
    <x v="17"/>
    <x v="0"/>
    <n v="2"/>
    <x v="2"/>
    <m/>
  </r>
  <r>
    <x v="0"/>
    <x v="2"/>
    <x v="18"/>
    <x v="15"/>
    <n v="1"/>
    <x v="2"/>
    <m/>
  </r>
  <r>
    <x v="0"/>
    <x v="2"/>
    <x v="19"/>
    <x v="16"/>
    <n v="1"/>
    <x v="2"/>
    <m/>
  </r>
  <r>
    <x v="0"/>
    <x v="2"/>
    <x v="20"/>
    <x v="17"/>
    <n v="2"/>
    <x v="2"/>
    <m/>
  </r>
  <r>
    <x v="0"/>
    <x v="2"/>
    <x v="21"/>
    <x v="18"/>
    <n v="8"/>
    <x v="2"/>
    <m/>
  </r>
  <r>
    <x v="0"/>
    <x v="2"/>
    <x v="22"/>
    <x v="19"/>
    <n v="1"/>
    <x v="2"/>
    <m/>
  </r>
  <r>
    <x v="0"/>
    <x v="2"/>
    <x v="22"/>
    <x v="20"/>
    <n v="1"/>
    <x v="2"/>
    <m/>
  </r>
  <r>
    <x v="0"/>
    <x v="4"/>
    <x v="23"/>
    <x v="21"/>
    <n v="2"/>
    <x v="2"/>
    <m/>
  </r>
  <r>
    <x v="0"/>
    <x v="4"/>
    <x v="24"/>
    <x v="22"/>
    <n v="5"/>
    <x v="2"/>
    <m/>
  </r>
  <r>
    <x v="0"/>
    <x v="4"/>
    <x v="25"/>
    <x v="23"/>
    <n v="1"/>
    <x v="2"/>
    <m/>
  </r>
  <r>
    <x v="0"/>
    <x v="4"/>
    <x v="26"/>
    <x v="5"/>
    <n v="2"/>
    <x v="2"/>
    <m/>
  </r>
  <r>
    <x v="0"/>
    <x v="4"/>
    <x v="7"/>
    <x v="5"/>
    <n v="9"/>
    <x v="2"/>
    <m/>
  </r>
  <r>
    <x v="0"/>
    <x v="4"/>
    <x v="27"/>
    <x v="5"/>
    <n v="1"/>
    <x v="2"/>
    <m/>
  </r>
  <r>
    <x v="0"/>
    <x v="4"/>
    <x v="28"/>
    <x v="24"/>
    <n v="4"/>
    <x v="2"/>
    <m/>
  </r>
  <r>
    <x v="0"/>
    <x v="4"/>
    <x v="29"/>
    <x v="24"/>
    <n v="1"/>
    <x v="2"/>
    <m/>
  </r>
  <r>
    <x v="0"/>
    <x v="3"/>
    <x v="30"/>
    <x v="4"/>
    <n v="2"/>
    <x v="2"/>
    <m/>
  </r>
  <r>
    <x v="0"/>
    <x v="3"/>
    <x v="31"/>
    <x v="25"/>
    <n v="1"/>
    <x v="2"/>
    <m/>
  </r>
  <r>
    <x v="0"/>
    <x v="3"/>
    <x v="32"/>
    <x v="25"/>
    <n v="1"/>
    <x v="2"/>
    <m/>
  </r>
  <r>
    <x v="0"/>
    <x v="3"/>
    <x v="33"/>
    <x v="26"/>
    <n v="1"/>
    <x v="2"/>
    <m/>
  </r>
  <r>
    <x v="0"/>
    <x v="3"/>
    <x v="5"/>
    <x v="4"/>
    <n v="3"/>
    <x v="2"/>
    <m/>
  </r>
  <r>
    <x v="0"/>
    <x v="3"/>
    <x v="34"/>
    <x v="4"/>
    <n v="1"/>
    <x v="2"/>
    <m/>
  </r>
  <r>
    <x v="0"/>
    <x v="3"/>
    <x v="35"/>
    <x v="4"/>
    <n v="5"/>
    <x v="2"/>
    <m/>
  </r>
  <r>
    <x v="0"/>
    <x v="3"/>
    <x v="36"/>
    <x v="4"/>
    <n v="1"/>
    <x v="2"/>
    <m/>
  </r>
  <r>
    <x v="0"/>
    <x v="3"/>
    <x v="37"/>
    <x v="4"/>
    <n v="1"/>
    <x v="2"/>
    <m/>
  </r>
  <r>
    <x v="0"/>
    <x v="14"/>
    <x v="38"/>
    <x v="27"/>
    <n v="1"/>
    <x v="2"/>
    <m/>
  </r>
  <r>
    <x v="0"/>
    <x v="5"/>
    <x v="39"/>
    <x v="28"/>
    <n v="5"/>
    <x v="2"/>
    <m/>
  </r>
  <r>
    <x v="0"/>
    <x v="14"/>
    <x v="39"/>
    <x v="29"/>
    <n v="5"/>
    <x v="2"/>
    <m/>
  </r>
  <r>
    <x v="0"/>
    <x v="15"/>
    <x v="40"/>
    <x v="30"/>
    <n v="10"/>
    <x v="2"/>
    <m/>
  </r>
  <r>
    <x v="0"/>
    <x v="5"/>
    <x v="8"/>
    <x v="6"/>
    <n v="2"/>
    <x v="2"/>
    <m/>
  </r>
  <r>
    <x v="0"/>
    <x v="6"/>
    <x v="9"/>
    <x v="7"/>
    <n v="1"/>
    <x v="2"/>
    <m/>
  </r>
  <r>
    <x v="0"/>
    <x v="15"/>
    <x v="41"/>
    <x v="31"/>
    <n v="2"/>
    <x v="2"/>
    <m/>
  </r>
  <r>
    <x v="0"/>
    <x v="16"/>
    <x v="42"/>
    <x v="32"/>
    <n v="1"/>
    <x v="2"/>
    <m/>
  </r>
  <r>
    <x v="0"/>
    <x v="0"/>
    <x v="43"/>
    <x v="33"/>
    <n v="24"/>
    <x v="3"/>
    <m/>
  </r>
  <r>
    <x v="0"/>
    <x v="2"/>
    <x v="44"/>
    <x v="34"/>
    <n v="24"/>
    <x v="3"/>
    <m/>
  </r>
  <r>
    <x v="0"/>
    <x v="4"/>
    <x v="45"/>
    <x v="35"/>
    <n v="6"/>
    <x v="3"/>
    <m/>
  </r>
  <r>
    <x v="0"/>
    <x v="4"/>
    <x v="46"/>
    <x v="36"/>
    <n v="1"/>
    <x v="3"/>
    <m/>
  </r>
  <r>
    <x v="0"/>
    <x v="4"/>
    <x v="46"/>
    <x v="37"/>
    <n v="4"/>
    <x v="3"/>
    <m/>
  </r>
  <r>
    <x v="0"/>
    <x v="4"/>
    <x v="47"/>
    <x v="38"/>
    <n v="2"/>
    <x v="3"/>
    <m/>
  </r>
  <r>
    <x v="0"/>
    <x v="3"/>
    <x v="48"/>
    <x v="39"/>
    <n v="24"/>
    <x v="3"/>
    <m/>
  </r>
  <r>
    <x v="0"/>
    <x v="3"/>
    <x v="49"/>
    <x v="39"/>
    <n v="24"/>
    <x v="3"/>
    <m/>
  </r>
  <r>
    <x v="0"/>
    <x v="3"/>
    <x v="50"/>
    <x v="40"/>
    <n v="4"/>
    <x v="3"/>
    <m/>
  </r>
  <r>
    <x v="0"/>
    <x v="14"/>
    <x v="38"/>
    <x v="41"/>
    <n v="1"/>
    <x v="3"/>
    <m/>
  </r>
  <r>
    <x v="1"/>
    <x v="8"/>
    <x v="11"/>
    <x v="9"/>
    <n v="1"/>
    <x v="2"/>
    <m/>
  </r>
  <r>
    <x v="1"/>
    <x v="9"/>
    <x v="12"/>
    <x v="10"/>
    <n v="1"/>
    <x v="2"/>
    <m/>
  </r>
  <r>
    <x v="1"/>
    <x v="10"/>
    <x v="13"/>
    <x v="11"/>
    <n v="1"/>
    <x v="2"/>
    <m/>
  </r>
  <r>
    <x v="1"/>
    <x v="5"/>
    <x v="14"/>
    <x v="12"/>
    <n v="1"/>
    <x v="2"/>
    <m/>
  </r>
  <r>
    <x v="1"/>
    <x v="11"/>
    <x v="15"/>
    <x v="13"/>
    <n v="1"/>
    <x v="2"/>
    <m/>
  </r>
  <r>
    <x v="1"/>
    <x v="12"/>
    <x v="16"/>
    <x v="14"/>
    <n v="2"/>
    <x v="2"/>
    <m/>
  </r>
  <r>
    <x v="1"/>
    <x v="13"/>
    <x v="17"/>
    <x v="0"/>
    <n v="2"/>
    <x v="2"/>
    <m/>
  </r>
  <r>
    <x v="1"/>
    <x v="2"/>
    <x v="18"/>
    <x v="15"/>
    <n v="1"/>
    <x v="2"/>
    <m/>
  </r>
  <r>
    <x v="1"/>
    <x v="2"/>
    <x v="19"/>
    <x v="16"/>
    <n v="1"/>
    <x v="2"/>
    <m/>
  </r>
  <r>
    <x v="1"/>
    <x v="2"/>
    <x v="20"/>
    <x v="17"/>
    <n v="2"/>
    <x v="2"/>
    <m/>
  </r>
  <r>
    <x v="1"/>
    <x v="2"/>
    <x v="21"/>
    <x v="18"/>
    <n v="8"/>
    <x v="2"/>
    <m/>
  </r>
  <r>
    <x v="1"/>
    <x v="2"/>
    <x v="22"/>
    <x v="19"/>
    <n v="1"/>
    <x v="2"/>
    <m/>
  </r>
  <r>
    <x v="1"/>
    <x v="2"/>
    <x v="22"/>
    <x v="20"/>
    <n v="1"/>
    <x v="2"/>
    <m/>
  </r>
  <r>
    <x v="1"/>
    <x v="4"/>
    <x v="23"/>
    <x v="21"/>
    <n v="2"/>
    <x v="2"/>
    <m/>
  </r>
  <r>
    <x v="1"/>
    <x v="4"/>
    <x v="24"/>
    <x v="22"/>
    <n v="5"/>
    <x v="2"/>
    <m/>
  </r>
  <r>
    <x v="1"/>
    <x v="4"/>
    <x v="25"/>
    <x v="23"/>
    <n v="1"/>
    <x v="2"/>
    <m/>
  </r>
  <r>
    <x v="1"/>
    <x v="4"/>
    <x v="26"/>
    <x v="5"/>
    <n v="2"/>
    <x v="2"/>
    <m/>
  </r>
  <r>
    <x v="1"/>
    <x v="4"/>
    <x v="7"/>
    <x v="5"/>
    <n v="9"/>
    <x v="2"/>
    <m/>
  </r>
  <r>
    <x v="1"/>
    <x v="4"/>
    <x v="27"/>
    <x v="5"/>
    <n v="1"/>
    <x v="2"/>
    <m/>
  </r>
  <r>
    <x v="1"/>
    <x v="4"/>
    <x v="28"/>
    <x v="24"/>
    <n v="4"/>
    <x v="2"/>
    <m/>
  </r>
  <r>
    <x v="1"/>
    <x v="4"/>
    <x v="29"/>
    <x v="24"/>
    <n v="1"/>
    <x v="2"/>
    <m/>
  </r>
  <r>
    <x v="1"/>
    <x v="3"/>
    <x v="30"/>
    <x v="4"/>
    <n v="2"/>
    <x v="2"/>
    <m/>
  </r>
  <r>
    <x v="1"/>
    <x v="3"/>
    <x v="31"/>
    <x v="25"/>
    <n v="1"/>
    <x v="2"/>
    <m/>
  </r>
  <r>
    <x v="1"/>
    <x v="3"/>
    <x v="32"/>
    <x v="25"/>
    <n v="1"/>
    <x v="2"/>
    <m/>
  </r>
  <r>
    <x v="1"/>
    <x v="3"/>
    <x v="33"/>
    <x v="26"/>
    <n v="1"/>
    <x v="2"/>
    <m/>
  </r>
  <r>
    <x v="1"/>
    <x v="3"/>
    <x v="5"/>
    <x v="4"/>
    <n v="3"/>
    <x v="2"/>
    <m/>
  </r>
  <r>
    <x v="1"/>
    <x v="3"/>
    <x v="34"/>
    <x v="4"/>
    <n v="1"/>
    <x v="2"/>
    <m/>
  </r>
  <r>
    <x v="1"/>
    <x v="3"/>
    <x v="35"/>
    <x v="4"/>
    <n v="5"/>
    <x v="2"/>
    <m/>
  </r>
  <r>
    <x v="1"/>
    <x v="3"/>
    <x v="36"/>
    <x v="4"/>
    <n v="1"/>
    <x v="2"/>
    <m/>
  </r>
  <r>
    <x v="1"/>
    <x v="3"/>
    <x v="37"/>
    <x v="4"/>
    <n v="1"/>
    <x v="2"/>
    <m/>
  </r>
  <r>
    <x v="1"/>
    <x v="14"/>
    <x v="38"/>
    <x v="27"/>
    <n v="1"/>
    <x v="2"/>
    <m/>
  </r>
  <r>
    <x v="1"/>
    <x v="5"/>
    <x v="39"/>
    <x v="28"/>
    <n v="5"/>
    <x v="2"/>
    <m/>
  </r>
  <r>
    <x v="1"/>
    <x v="14"/>
    <x v="39"/>
    <x v="29"/>
    <n v="5"/>
    <x v="2"/>
    <m/>
  </r>
  <r>
    <x v="1"/>
    <x v="15"/>
    <x v="40"/>
    <x v="30"/>
    <n v="10"/>
    <x v="2"/>
    <m/>
  </r>
  <r>
    <x v="1"/>
    <x v="5"/>
    <x v="8"/>
    <x v="6"/>
    <n v="2"/>
    <x v="2"/>
    <m/>
  </r>
  <r>
    <x v="1"/>
    <x v="6"/>
    <x v="9"/>
    <x v="7"/>
    <n v="1"/>
    <x v="2"/>
    <m/>
  </r>
  <r>
    <x v="1"/>
    <x v="15"/>
    <x v="41"/>
    <x v="31"/>
    <n v="2"/>
    <x v="2"/>
    <m/>
  </r>
  <r>
    <x v="1"/>
    <x v="16"/>
    <x v="42"/>
    <x v="32"/>
    <n v="1"/>
    <x v="2"/>
    <m/>
  </r>
  <r>
    <x v="1"/>
    <x v="0"/>
    <x v="51"/>
    <x v="42"/>
    <n v="2"/>
    <x v="2"/>
    <m/>
  </r>
  <r>
    <x v="1"/>
    <x v="4"/>
    <x v="52"/>
    <x v="0"/>
    <n v="5"/>
    <x v="3"/>
    <m/>
  </r>
  <r>
    <x v="1"/>
    <x v="4"/>
    <x v="53"/>
    <x v="0"/>
    <n v="6"/>
    <x v="3"/>
    <m/>
  </r>
  <r>
    <x v="1"/>
    <x v="4"/>
    <x v="54"/>
    <x v="0"/>
    <n v="1"/>
    <x v="3"/>
    <m/>
  </r>
  <r>
    <x v="1"/>
    <x v="4"/>
    <x v="55"/>
    <x v="0"/>
    <n v="1"/>
    <x v="3"/>
    <m/>
  </r>
  <r>
    <x v="1"/>
    <x v="4"/>
    <x v="56"/>
    <x v="0"/>
    <n v="4"/>
    <x v="3"/>
    <m/>
  </r>
  <r>
    <x v="1"/>
    <x v="4"/>
    <x v="45"/>
    <x v="35"/>
    <n v="6"/>
    <x v="3"/>
    <m/>
  </r>
  <r>
    <x v="1"/>
    <x v="4"/>
    <x v="46"/>
    <x v="43"/>
    <n v="1"/>
    <x v="3"/>
    <m/>
  </r>
  <r>
    <x v="1"/>
    <x v="4"/>
    <x v="57"/>
    <x v="0"/>
    <n v="2"/>
    <x v="3"/>
    <m/>
  </r>
  <r>
    <x v="1"/>
    <x v="17"/>
    <x v="58"/>
    <x v="0"/>
    <n v="1"/>
    <x v="3"/>
    <m/>
  </r>
  <r>
    <x v="1"/>
    <x v="2"/>
    <x v="59"/>
    <x v="0"/>
    <n v="2"/>
    <x v="3"/>
    <m/>
  </r>
  <r>
    <x v="1"/>
    <x v="13"/>
    <x v="60"/>
    <x v="0"/>
    <n v="1"/>
    <x v="3"/>
    <m/>
  </r>
  <r>
    <x v="1"/>
    <x v="13"/>
    <x v="61"/>
    <x v="0"/>
    <n v="4"/>
    <x v="3"/>
    <m/>
  </r>
  <r>
    <x v="1"/>
    <x v="13"/>
    <x v="62"/>
    <x v="0"/>
    <n v="4"/>
    <x v="3"/>
    <m/>
  </r>
  <r>
    <x v="1"/>
    <x v="0"/>
    <x v="63"/>
    <x v="0"/>
    <n v="24"/>
    <x v="3"/>
    <m/>
  </r>
  <r>
    <x v="1"/>
    <x v="2"/>
    <x v="64"/>
    <x v="0"/>
    <n v="24"/>
    <x v="3"/>
    <m/>
  </r>
  <r>
    <x v="1"/>
    <x v="3"/>
    <x v="65"/>
    <x v="0"/>
    <n v="1"/>
    <x v="3"/>
    <m/>
  </r>
  <r>
    <x v="1"/>
    <x v="3"/>
    <x v="66"/>
    <x v="0"/>
    <n v="5"/>
    <x v="3"/>
    <m/>
  </r>
  <r>
    <x v="1"/>
    <x v="3"/>
    <x v="67"/>
    <x v="0"/>
    <n v="4"/>
    <x v="3"/>
    <m/>
  </r>
  <r>
    <x v="1"/>
    <x v="3"/>
    <x v="68"/>
    <x v="0"/>
    <n v="4"/>
    <x v="3"/>
    <m/>
  </r>
  <r>
    <x v="1"/>
    <x v="3"/>
    <x v="69"/>
    <x v="0"/>
    <n v="4"/>
    <x v="3"/>
    <m/>
  </r>
  <r>
    <x v="1"/>
    <x v="3"/>
    <x v="70"/>
    <x v="0"/>
    <n v="24"/>
    <x v="3"/>
    <m/>
  </r>
  <r>
    <x v="1"/>
    <x v="3"/>
    <x v="71"/>
    <x v="0"/>
    <n v="24"/>
    <x v="3"/>
    <m/>
  </r>
  <r>
    <x v="1"/>
    <x v="18"/>
    <x v="72"/>
    <x v="0"/>
    <n v="4"/>
    <x v="3"/>
    <m/>
  </r>
  <r>
    <x v="1"/>
    <x v="7"/>
    <x v="10"/>
    <x v="8"/>
    <n v="1"/>
    <x v="1"/>
    <s v="https://www.aliexpress.com/item/40-sets-Kit-in-box-2p-3p-4p-5-pin-2-54mm-Pitch-Terminal-Housing-Pin/32682649292.html?spm=a2g0s.9042311.0.0.Bs92O5"/>
  </r>
  <r>
    <x v="1"/>
    <x v="7"/>
    <x v="73"/>
    <x v="44"/>
    <n v="1"/>
    <x v="2"/>
    <m/>
  </r>
  <r>
    <x v="1"/>
    <x v="3"/>
    <x v="74"/>
    <x v="25"/>
    <n v="1"/>
    <x v="2"/>
    <m/>
  </r>
  <r>
    <x v="1"/>
    <x v="3"/>
    <x v="75"/>
    <x v="0"/>
    <n v="1"/>
    <x v="2"/>
    <m/>
  </r>
  <r>
    <x v="1"/>
    <x v="3"/>
    <x v="76"/>
    <x v="0"/>
    <n v="1"/>
    <x v="2"/>
    <m/>
  </r>
  <r>
    <x v="1"/>
    <x v="3"/>
    <x v="77"/>
    <x v="0"/>
    <n v="1"/>
    <x v="2"/>
    <m/>
  </r>
  <r>
    <x v="1"/>
    <x v="3"/>
    <x v="35"/>
    <x v="0"/>
    <n v="4"/>
    <x v="2"/>
    <m/>
  </r>
  <r>
    <x v="1"/>
    <x v="2"/>
    <x v="78"/>
    <x v="0"/>
    <n v="6"/>
    <x v="2"/>
    <m/>
  </r>
  <r>
    <x v="1"/>
    <x v="19"/>
    <x v="79"/>
    <x v="45"/>
    <n v="1"/>
    <x v="2"/>
    <m/>
  </r>
  <r>
    <x v="1"/>
    <x v="20"/>
    <x v="80"/>
    <x v="46"/>
    <n v="1"/>
    <x v="2"/>
    <s v="https://www.aliexpress.com/item/MINI-USB-NANO-V3-0-CH340-CH340G-5V-16M-Atmega328-ATmega328P-Micro-Controller-Board-for-Arduino/32844325460.html?spm=2114.search0104.3.36.4b142b20wHkY5r&amp;ws_ab_test=searchweb0_0,searchweb201602_1_10152_10065_10709_10151_10344_10068_10130_10342_10547_10343_10340_5722611_10341_10548_10697_10696_5722911_5722811_10084_5722711_10083_10618_10307_10710_10131_10132_10133_5711211_10059_308_100031_10103_441_10624_10623_10622_10621_10620_5711311_5722511,searchweb201603_6,ppcSwitch_3&amp;algo_expid=34cf506f-4b20-4038-ad2a-3e595eaabfc0-8&amp;algo_pvid=34cf506f-4b20-4038-ad2a-3e595eaabfc0&amp;transAbTest=ae803_2&amp;priceBeautifyAB=0"/>
  </r>
  <r>
    <x v="1"/>
    <x v="21"/>
    <x v="81"/>
    <x v="0"/>
    <n v="1"/>
    <x v="2"/>
    <s v="https://www.aliexpress.com/item/1PCS-ShengYang-LCD2004-I2C-2004-20x4-2004A-blue-screen-HD44780-Character-LCD-w-IIC-I2C-Serial/32845004538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dcf8504d-bd3e-4ce5-aa5a-033db2dafecc-4&amp;algo_pvid=dcf8504d-bd3e-4ce5-aa5a-033db2dafecc&amp;transAbTest=ae803_1&amp;priceBeautifyAB=0"/>
  </r>
  <r>
    <x v="1"/>
    <x v="22"/>
    <x v="82"/>
    <x v="0"/>
    <n v="1"/>
    <x v="2"/>
    <s v="https://www.aliexpress.com/item/10pcs-5v-Active-Buzzer-Magnetic-Long-Continous-Beep-Tone-Alarm-Ringer-12mm-MINI-Active-Piezo-Buzzers/32620122626.html?spm=a2g0s.9042311.0.0.PBi1dA"/>
  </r>
  <r>
    <x v="1"/>
    <x v="23"/>
    <x v="83"/>
    <x v="47"/>
    <n v="2"/>
    <x v="2"/>
    <s v="https://www.aliexpress.com/item/5PCS-LOT-DALLAS-DS18B20-18B20-18S20-TO-92-IC-CHIP-Thermometer-Temperature-Sensor/32842283669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21b4c4b9-204c-4be2-9c1c-00ff0fd84368-7&amp;algo_pvid=21b4c4b9-204c-4be2-9c1c-00ff0fd84368&amp;transAbTest=ae803_1&amp;priceBeautifyAB=0"/>
  </r>
  <r>
    <x v="1"/>
    <x v="5"/>
    <x v="8"/>
    <x v="6"/>
    <n v="1"/>
    <x v="0"/>
    <m/>
  </r>
  <r>
    <x v="1"/>
    <x v="1"/>
    <x v="1"/>
    <x v="0"/>
    <n v="1"/>
    <x v="0"/>
    <m/>
  </r>
  <r>
    <x v="1"/>
    <x v="0"/>
    <x v="0"/>
    <x v="0"/>
    <n v="2"/>
    <x v="0"/>
    <m/>
  </r>
  <r>
    <x v="1"/>
    <x v="2"/>
    <x v="2"/>
    <x v="1"/>
    <n v="2"/>
    <x v="0"/>
    <m/>
  </r>
  <r>
    <x v="1"/>
    <x v="3"/>
    <x v="3"/>
    <x v="2"/>
    <n v="4"/>
    <x v="0"/>
    <m/>
  </r>
  <r>
    <x v="1"/>
    <x v="3"/>
    <x v="5"/>
    <x v="4"/>
    <n v="6"/>
    <x v="0"/>
    <m/>
  </r>
  <r>
    <x v="1"/>
    <x v="3"/>
    <x v="6"/>
    <x v="4"/>
    <n v="2"/>
    <x v="0"/>
    <m/>
  </r>
  <r>
    <x v="1"/>
    <x v="3"/>
    <x v="84"/>
    <x v="4"/>
    <n v="2"/>
    <x v="0"/>
    <m/>
  </r>
  <r>
    <x v="1"/>
    <x v="4"/>
    <x v="85"/>
    <x v="48"/>
    <n v="2"/>
    <x v="0"/>
    <m/>
  </r>
  <r>
    <x v="1"/>
    <x v="7"/>
    <x v="73"/>
    <x v="44"/>
    <n v="1"/>
    <x v="0"/>
    <m/>
  </r>
  <r>
    <x v="1"/>
    <x v="19"/>
    <x v="86"/>
    <x v="49"/>
    <n v="1"/>
    <x v="0"/>
    <s v="https://www.ebay.com.au/itm/DC-24V-36V-48V-60V-72V-Step-Down-To-12V-10A-Car-Power-Supply-Converter-Adapter-/231405445438?hash=item35e0d6e13e"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  <r>
    <x v="2"/>
    <x v="24"/>
    <x v="87"/>
    <x v="0"/>
    <m/>
    <x v="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60">
  <r>
    <x v="0"/>
    <x v="0"/>
    <x v="0"/>
    <m/>
    <n v="2"/>
    <x v="0"/>
    <x v="0"/>
    <x v="0"/>
    <s v=""/>
    <s v=""/>
    <s v=""/>
  </r>
  <r>
    <x v="0"/>
    <x v="1"/>
    <x v="1"/>
    <m/>
    <n v="2"/>
    <x v="0"/>
    <x v="0"/>
    <x v="0"/>
    <s v=""/>
    <s v=""/>
    <s v=""/>
  </r>
  <r>
    <x v="0"/>
    <x v="2"/>
    <x v="2"/>
    <s v="500Mw"/>
    <n v="1"/>
    <x v="0"/>
    <x v="0"/>
    <x v="0"/>
    <s v=""/>
    <s v=""/>
    <s v=""/>
  </r>
  <r>
    <x v="0"/>
    <x v="3"/>
    <x v="3"/>
    <s v="Single Turn Trimmer Pot"/>
    <n v="4"/>
    <x v="0"/>
    <x v="0"/>
    <x v="0"/>
    <s v=""/>
    <s v=""/>
    <s v=""/>
  </r>
  <r>
    <x v="0"/>
    <x v="3"/>
    <x v="4"/>
    <s v="WIREWOUND Fixed"/>
    <n v="2"/>
    <x v="0"/>
    <x v="0"/>
    <x v="0"/>
    <s v=""/>
    <s v=""/>
    <s v=""/>
  </r>
  <r>
    <x v="0"/>
    <x v="3"/>
    <x v="5"/>
    <s v="Metal Film"/>
    <n v="6"/>
    <x v="0"/>
    <x v="0"/>
    <x v="0"/>
    <s v=""/>
    <s v=""/>
    <s v=""/>
  </r>
  <r>
    <x v="0"/>
    <x v="3"/>
    <x v="6"/>
    <s v="Metal Film"/>
    <n v="2"/>
    <x v="0"/>
    <x v="0"/>
    <x v="0"/>
    <s v=""/>
    <s v=""/>
    <s v=""/>
  </r>
  <r>
    <x v="0"/>
    <x v="4"/>
    <x v="7"/>
    <s v="Ceramic Disk"/>
    <n v="4"/>
    <x v="0"/>
    <x v="0"/>
    <x v="0"/>
    <s v=""/>
    <s v=""/>
    <s v=""/>
  </r>
  <r>
    <x v="0"/>
    <x v="5"/>
    <x v="8"/>
    <s v="IC Socket PCB Mount Contector"/>
    <n v="2"/>
    <x v="0"/>
    <x v="0"/>
    <x v="0"/>
    <s v=""/>
    <s v=""/>
    <s v=""/>
  </r>
  <r>
    <x v="0"/>
    <x v="6"/>
    <x v="9"/>
    <s v="Thermister Temperature Sensor NTC MF52-1033435"/>
    <n v="8"/>
    <x v="0"/>
    <x v="0"/>
    <x v="0"/>
    <s v=""/>
    <s v=""/>
    <s v=""/>
  </r>
  <r>
    <x v="0"/>
    <x v="7"/>
    <x v="10"/>
    <s v="Kit in box 2p 3p 4p 5 pin 2.54mm Pitch Terminal / Housing / Pin Header Connector Wire Connectors Adaptor XH Kits"/>
    <n v="1"/>
    <x v="1"/>
    <x v="1"/>
    <x v="1"/>
    <m/>
    <m/>
    <m/>
  </r>
  <r>
    <x v="0"/>
    <x v="8"/>
    <x v="11"/>
    <s v="Output Isolation Dry Type Transformer"/>
    <n v="1"/>
    <x v="2"/>
    <x v="0"/>
    <x v="0"/>
    <s v=""/>
    <s v=""/>
    <s v=""/>
  </r>
  <r>
    <x v="0"/>
    <x v="9"/>
    <x v="12"/>
    <s v="Sine wave inverter HN1518HT1536"/>
    <n v="1"/>
    <x v="2"/>
    <x v="0"/>
    <x v="2"/>
    <n v="22"/>
    <n v="2.2000000000000002"/>
    <s v=""/>
  </r>
  <r>
    <x v="0"/>
    <x v="10"/>
    <x v="13"/>
    <s v="0.65mm to 0.8mm IC DIP Mounting PCB Adapter Plate SMD Chip"/>
    <n v="1"/>
    <x v="2"/>
    <x v="0"/>
    <x v="2"/>
    <n v="15"/>
    <n v="0.75"/>
    <s v=""/>
  </r>
  <r>
    <x v="0"/>
    <x v="5"/>
    <x v="14"/>
    <s v="Male and Female SIL Header Row Strips PCB Connetors"/>
    <n v="1"/>
    <x v="2"/>
    <x v="0"/>
    <x v="0"/>
    <s v=""/>
    <s v=""/>
    <s v=""/>
  </r>
  <r>
    <x v="0"/>
    <x v="11"/>
    <x v="15"/>
    <s v="Dip Crystal Oscillator"/>
    <n v="1"/>
    <x v="2"/>
    <x v="0"/>
    <x v="0"/>
    <s v=""/>
    <s v=""/>
    <s v=""/>
  </r>
  <r>
    <x v="0"/>
    <x v="12"/>
    <x v="16"/>
    <s v="IR FETS Driver  Chip DIP-14  IC 5v"/>
    <n v="2"/>
    <x v="2"/>
    <x v="0"/>
    <x v="0"/>
    <s v=""/>
    <s v=""/>
    <s v=""/>
  </r>
  <r>
    <x v="0"/>
    <x v="13"/>
    <x v="17"/>
    <m/>
    <n v="2"/>
    <x v="2"/>
    <x v="0"/>
    <x v="0"/>
    <s v=""/>
    <s v=""/>
    <s v=""/>
  </r>
  <r>
    <x v="0"/>
    <x v="2"/>
    <x v="18"/>
    <s v="1.3w BZX55C5V6"/>
    <n v="1"/>
    <x v="2"/>
    <x v="0"/>
    <x v="0"/>
    <s v=""/>
    <s v=""/>
    <s v=""/>
  </r>
  <r>
    <x v="0"/>
    <x v="2"/>
    <x v="19"/>
    <s v="1.3w BZX85C5V6"/>
    <n v="1"/>
    <x v="2"/>
    <x v="0"/>
    <x v="0"/>
    <s v=""/>
    <s v=""/>
    <s v=""/>
  </r>
  <r>
    <x v="0"/>
    <x v="2"/>
    <x v="20"/>
    <s v="Fast/RAPIDES"/>
    <n v="2"/>
    <x v="2"/>
    <x v="0"/>
    <x v="0"/>
    <s v=""/>
    <s v=""/>
    <s v=""/>
  </r>
  <r>
    <x v="0"/>
    <x v="2"/>
    <x v="21"/>
    <s v="Rectifier"/>
    <n v="8"/>
    <x v="2"/>
    <x v="0"/>
    <x v="0"/>
    <s v=""/>
    <s v=""/>
    <s v=""/>
  </r>
  <r>
    <x v="0"/>
    <x v="2"/>
    <x v="22"/>
    <s v="Red"/>
    <n v="1"/>
    <x v="2"/>
    <x v="0"/>
    <x v="0"/>
    <s v=""/>
    <s v=""/>
    <s v=""/>
  </r>
  <r>
    <x v="0"/>
    <x v="2"/>
    <x v="22"/>
    <s v="Green"/>
    <n v="1"/>
    <x v="2"/>
    <x v="0"/>
    <x v="0"/>
    <s v=""/>
    <s v=""/>
    <s v=""/>
  </r>
  <r>
    <x v="0"/>
    <x v="4"/>
    <x v="23"/>
    <s v="Monolithic Ceramic Chip Capacitor 475 20% 5.08mm Pitch"/>
    <n v="2"/>
    <x v="2"/>
    <x v="0"/>
    <x v="0"/>
    <s v=""/>
    <s v=""/>
    <s v=""/>
  </r>
  <r>
    <x v="0"/>
    <x v="4"/>
    <x v="24"/>
    <s v="Monolithic Ceramic Chip Capacitor "/>
    <n v="5"/>
    <x v="2"/>
    <x v="0"/>
    <x v="0"/>
    <s v=""/>
    <s v=""/>
    <s v=""/>
  </r>
  <r>
    <x v="0"/>
    <x v="4"/>
    <x v="25"/>
    <s v="CBB61 Polypropylene Film Motor Run Start CAP 50/60hz"/>
    <n v="1"/>
    <x v="2"/>
    <x v="0"/>
    <x v="0"/>
    <s v=""/>
    <s v=""/>
    <s v=""/>
  </r>
  <r>
    <x v="0"/>
    <x v="4"/>
    <x v="26"/>
    <s v="Ceramic Disk"/>
    <n v="2"/>
    <x v="2"/>
    <x v="0"/>
    <x v="0"/>
    <s v=""/>
    <s v=""/>
    <s v=""/>
  </r>
  <r>
    <x v="0"/>
    <x v="4"/>
    <x v="7"/>
    <s v="Ceramic Disk"/>
    <n v="9"/>
    <x v="2"/>
    <x v="0"/>
    <x v="0"/>
    <s v=""/>
    <s v=""/>
    <s v=""/>
  </r>
  <r>
    <x v="0"/>
    <x v="4"/>
    <x v="27"/>
    <s v="Ceramic Disk"/>
    <n v="1"/>
    <x v="2"/>
    <x v="0"/>
    <x v="0"/>
    <s v=""/>
    <s v=""/>
    <s v=""/>
  </r>
  <r>
    <x v="0"/>
    <x v="4"/>
    <x v="28"/>
    <s v="Electrolytic  (CAN) 63v (max) 105deg"/>
    <n v="4"/>
    <x v="2"/>
    <x v="0"/>
    <x v="0"/>
    <s v=""/>
    <s v=""/>
    <s v=""/>
  </r>
  <r>
    <x v="0"/>
    <x v="4"/>
    <x v="29"/>
    <s v="Electrolytic  (CAN) 63v (max) 105deg"/>
    <n v="1"/>
    <x v="2"/>
    <x v="0"/>
    <x v="0"/>
    <s v=""/>
    <s v=""/>
    <s v=""/>
  </r>
  <r>
    <x v="0"/>
    <x v="3"/>
    <x v="30"/>
    <s v="Metal Film"/>
    <n v="2"/>
    <x v="2"/>
    <x v="0"/>
    <x v="0"/>
    <s v=""/>
    <s v=""/>
    <s v=""/>
  </r>
  <r>
    <x v="0"/>
    <x v="3"/>
    <x v="31"/>
    <s v="Trimmer"/>
    <n v="1"/>
    <x v="2"/>
    <x v="0"/>
    <x v="0"/>
    <s v=""/>
    <s v=""/>
    <s v=""/>
  </r>
  <r>
    <x v="0"/>
    <x v="3"/>
    <x v="32"/>
    <s v="Trimmer"/>
    <n v="1"/>
    <x v="2"/>
    <x v="0"/>
    <x v="0"/>
    <s v=""/>
    <s v=""/>
    <s v=""/>
  </r>
  <r>
    <x v="0"/>
    <x v="3"/>
    <x v="33"/>
    <s v="Ceramic Wirewound "/>
    <n v="1"/>
    <x v="2"/>
    <x v="0"/>
    <x v="0"/>
    <s v=""/>
    <s v=""/>
    <s v=""/>
  </r>
  <r>
    <x v="0"/>
    <x v="3"/>
    <x v="5"/>
    <s v="Metal Film"/>
    <n v="3"/>
    <x v="2"/>
    <x v="0"/>
    <x v="0"/>
    <s v=""/>
    <s v=""/>
    <s v=""/>
  </r>
  <r>
    <x v="0"/>
    <x v="3"/>
    <x v="34"/>
    <s v="Metal Film"/>
    <n v="1"/>
    <x v="2"/>
    <x v="0"/>
    <x v="0"/>
    <s v=""/>
    <s v=""/>
    <s v=""/>
  </r>
  <r>
    <x v="0"/>
    <x v="3"/>
    <x v="35"/>
    <s v="Metal Film"/>
    <n v="5"/>
    <x v="2"/>
    <x v="0"/>
    <x v="0"/>
    <s v=""/>
    <s v=""/>
    <s v=""/>
  </r>
  <r>
    <x v="0"/>
    <x v="3"/>
    <x v="36"/>
    <s v="Metal Film"/>
    <n v="1"/>
    <x v="2"/>
    <x v="0"/>
    <x v="0"/>
    <s v=""/>
    <s v=""/>
    <s v=""/>
  </r>
  <r>
    <x v="0"/>
    <x v="3"/>
    <x v="37"/>
    <s v="Metal Film"/>
    <n v="1"/>
    <x v="2"/>
    <x v="0"/>
    <x v="0"/>
    <s v=""/>
    <s v=""/>
    <s v=""/>
  </r>
  <r>
    <x v="0"/>
    <x v="14"/>
    <x v="38"/>
    <s v="IDC Straight Latched male"/>
    <n v="1"/>
    <x v="2"/>
    <x v="0"/>
    <x v="0"/>
    <s v=""/>
    <s v=""/>
    <s v=""/>
  </r>
  <r>
    <x v="0"/>
    <x v="5"/>
    <x v="39"/>
    <s v="Molex kk Connector Housing "/>
    <n v="5"/>
    <x v="2"/>
    <x v="0"/>
    <x v="0"/>
    <s v=""/>
    <s v=""/>
    <s v=""/>
  </r>
  <r>
    <x v="0"/>
    <x v="14"/>
    <x v="39"/>
    <s v="Molex kk Straight Header Connector"/>
    <n v="5"/>
    <x v="2"/>
    <x v="0"/>
    <x v="0"/>
    <s v=""/>
    <s v=""/>
    <s v=""/>
  </r>
  <r>
    <x v="0"/>
    <x v="15"/>
    <x v="40"/>
    <s v="Crimp Terminal"/>
    <n v="10"/>
    <x v="2"/>
    <x v="0"/>
    <x v="0"/>
    <s v=""/>
    <s v=""/>
    <s v=""/>
  </r>
  <r>
    <x v="0"/>
    <x v="5"/>
    <x v="8"/>
    <s v="IC Socket PCB Mount Contector"/>
    <n v="2"/>
    <x v="2"/>
    <x v="0"/>
    <x v="0"/>
    <s v=""/>
    <s v=""/>
    <s v=""/>
  </r>
  <r>
    <x v="0"/>
    <x v="6"/>
    <x v="9"/>
    <s v="Thermister Temperature Sensor NTC MF52-1033435"/>
    <n v="1"/>
    <x v="2"/>
    <x v="0"/>
    <x v="0"/>
    <s v=""/>
    <s v=""/>
    <s v=""/>
  </r>
  <r>
    <x v="0"/>
    <x v="15"/>
    <x v="41"/>
    <s v="PCB Blade Terminal Vertical"/>
    <n v="2"/>
    <x v="2"/>
    <x v="0"/>
    <x v="0"/>
    <s v=""/>
    <s v=""/>
    <s v=""/>
  </r>
  <r>
    <x v="0"/>
    <x v="16"/>
    <x v="42"/>
    <s v="20A/10ma  2000/1 0~120A Micro Current Transformer X9N0"/>
    <n v="1"/>
    <x v="2"/>
    <x v="0"/>
    <x v="0"/>
    <s v=""/>
    <s v=""/>
    <s v=""/>
  </r>
  <r>
    <x v="0"/>
    <x v="0"/>
    <x v="43"/>
    <s v="100v 3-7mO 180A 370W Power Mosfet TO-220"/>
    <n v="24"/>
    <x v="3"/>
    <x v="0"/>
    <x v="0"/>
    <s v=""/>
    <s v=""/>
    <s v=""/>
  </r>
  <r>
    <x v="0"/>
    <x v="2"/>
    <x v="44"/>
    <s v="Fast "/>
    <n v="24"/>
    <x v="3"/>
    <x v="0"/>
    <x v="0"/>
    <s v=""/>
    <s v=""/>
    <s v=""/>
  </r>
  <r>
    <x v="0"/>
    <x v="4"/>
    <x v="45"/>
    <s v="Electrolytic  (CAN) 35mm x 60mm B88 AR"/>
    <n v="6"/>
    <x v="3"/>
    <x v="0"/>
    <x v="0"/>
    <s v=""/>
    <s v=""/>
    <s v=""/>
  </r>
  <r>
    <x v="0"/>
    <x v="4"/>
    <x v="46"/>
    <s v="Metallised Polyester Film CBB 475j"/>
    <n v="1"/>
    <x v="3"/>
    <x v="0"/>
    <x v="0"/>
    <s v=""/>
    <s v=""/>
    <s v=""/>
  </r>
  <r>
    <x v="0"/>
    <x v="4"/>
    <x v="46"/>
    <s v="Ceramic Disc Capacitor 472"/>
    <n v="4"/>
    <x v="3"/>
    <x v="0"/>
    <x v="0"/>
    <s v=""/>
    <s v=""/>
    <s v=""/>
  </r>
  <r>
    <x v="0"/>
    <x v="4"/>
    <x v="47"/>
    <s v="Safety 20%"/>
    <n v="2"/>
    <x v="3"/>
    <x v="0"/>
    <x v="0"/>
    <s v=""/>
    <s v=""/>
    <s v=""/>
  </r>
  <r>
    <x v="0"/>
    <x v="3"/>
    <x v="48"/>
    <s v="Metal Film 1%"/>
    <n v="24"/>
    <x v="3"/>
    <x v="0"/>
    <x v="0"/>
    <s v=""/>
    <s v=""/>
    <s v=""/>
  </r>
  <r>
    <x v="0"/>
    <x v="3"/>
    <x v="49"/>
    <s v="Metal Film 1%"/>
    <n v="24"/>
    <x v="3"/>
    <x v="0"/>
    <x v="0"/>
    <s v=""/>
    <s v=""/>
    <s v=""/>
  </r>
  <r>
    <x v="0"/>
    <x v="3"/>
    <x v="50"/>
    <s v="or %.6ohm Resistors 2w power 5%"/>
    <n v="4"/>
    <x v="3"/>
    <x v="0"/>
    <x v="0"/>
    <s v=""/>
    <s v=""/>
    <s v=""/>
  </r>
  <r>
    <x v="0"/>
    <x v="14"/>
    <x v="38"/>
    <s v="Straight Lached Plug Male"/>
    <n v="1"/>
    <x v="3"/>
    <x v="0"/>
    <x v="0"/>
    <s v=""/>
    <s v=""/>
    <s v=""/>
  </r>
  <r>
    <x v="1"/>
    <x v="8"/>
    <x v="11"/>
    <s v="Output Isolation Dry Type Transformer"/>
    <n v="1"/>
    <x v="2"/>
    <x v="0"/>
    <x v="0"/>
    <s v=""/>
    <s v=""/>
    <s v=""/>
  </r>
  <r>
    <x v="1"/>
    <x v="9"/>
    <x v="12"/>
    <s v="Sine wave inverter HN1518HT1536"/>
    <n v="1"/>
    <x v="2"/>
    <x v="0"/>
    <x v="2"/>
    <n v="22"/>
    <n v="2.2000000000000002"/>
    <s v=""/>
  </r>
  <r>
    <x v="1"/>
    <x v="10"/>
    <x v="13"/>
    <s v="0.65mm to 0.8mm IC DIP Mounting PCB Adapter Plate SMD Chip"/>
    <n v="1"/>
    <x v="2"/>
    <x v="0"/>
    <x v="2"/>
    <n v="15"/>
    <n v="0.75"/>
    <s v=""/>
  </r>
  <r>
    <x v="1"/>
    <x v="5"/>
    <x v="14"/>
    <s v="Male and Female SIL Header Row Strips PCB Connetors"/>
    <n v="1"/>
    <x v="2"/>
    <x v="0"/>
    <x v="0"/>
    <s v=""/>
    <s v=""/>
    <s v=""/>
  </r>
  <r>
    <x v="1"/>
    <x v="11"/>
    <x v="15"/>
    <s v="Dip Crystal Oscillator"/>
    <n v="1"/>
    <x v="2"/>
    <x v="0"/>
    <x v="0"/>
    <s v=""/>
    <s v=""/>
    <s v=""/>
  </r>
  <r>
    <x v="1"/>
    <x v="12"/>
    <x v="16"/>
    <s v="IR FETS Driver  Chip DIP-14  IC 5v"/>
    <n v="2"/>
    <x v="2"/>
    <x v="0"/>
    <x v="0"/>
    <s v=""/>
    <s v=""/>
    <s v=""/>
  </r>
  <r>
    <x v="1"/>
    <x v="13"/>
    <x v="17"/>
    <m/>
    <n v="2"/>
    <x v="2"/>
    <x v="0"/>
    <x v="0"/>
    <s v=""/>
    <s v=""/>
    <s v=""/>
  </r>
  <r>
    <x v="1"/>
    <x v="2"/>
    <x v="18"/>
    <s v="1.3w BZX55C5V6"/>
    <n v="1"/>
    <x v="2"/>
    <x v="0"/>
    <x v="0"/>
    <s v=""/>
    <s v=""/>
    <s v=""/>
  </r>
  <r>
    <x v="1"/>
    <x v="2"/>
    <x v="19"/>
    <s v="1.3w BZX85C5V6"/>
    <n v="1"/>
    <x v="2"/>
    <x v="0"/>
    <x v="0"/>
    <s v=""/>
    <s v=""/>
    <s v=""/>
  </r>
  <r>
    <x v="1"/>
    <x v="2"/>
    <x v="20"/>
    <s v="Fast/RAPIDES"/>
    <n v="2"/>
    <x v="2"/>
    <x v="0"/>
    <x v="0"/>
    <s v=""/>
    <s v=""/>
    <s v=""/>
  </r>
  <r>
    <x v="1"/>
    <x v="2"/>
    <x v="21"/>
    <s v="Rectifier"/>
    <n v="8"/>
    <x v="2"/>
    <x v="0"/>
    <x v="0"/>
    <s v=""/>
    <s v=""/>
    <s v=""/>
  </r>
  <r>
    <x v="1"/>
    <x v="2"/>
    <x v="22"/>
    <s v="Red"/>
    <n v="1"/>
    <x v="2"/>
    <x v="0"/>
    <x v="0"/>
    <s v=""/>
    <s v=""/>
    <s v=""/>
  </r>
  <r>
    <x v="1"/>
    <x v="2"/>
    <x v="22"/>
    <s v="Green"/>
    <n v="1"/>
    <x v="2"/>
    <x v="0"/>
    <x v="0"/>
    <s v=""/>
    <s v=""/>
    <s v=""/>
  </r>
  <r>
    <x v="1"/>
    <x v="4"/>
    <x v="23"/>
    <s v="Monolithic Ceramic Chip Capacitor 475 20% 5.08mm Pitch"/>
    <n v="2"/>
    <x v="2"/>
    <x v="0"/>
    <x v="0"/>
    <s v=""/>
    <s v=""/>
    <s v=""/>
  </r>
  <r>
    <x v="1"/>
    <x v="4"/>
    <x v="24"/>
    <s v="Monolithic Ceramic Chip Capacitor "/>
    <n v="5"/>
    <x v="2"/>
    <x v="0"/>
    <x v="0"/>
    <s v=""/>
    <s v=""/>
    <s v=""/>
  </r>
  <r>
    <x v="1"/>
    <x v="4"/>
    <x v="25"/>
    <s v="CBB61 Polypropylene Film Motor Run Start CAP 50/60hz"/>
    <n v="1"/>
    <x v="2"/>
    <x v="0"/>
    <x v="0"/>
    <s v=""/>
    <s v=""/>
    <s v=""/>
  </r>
  <r>
    <x v="1"/>
    <x v="4"/>
    <x v="26"/>
    <s v="Ceramic Disk"/>
    <n v="2"/>
    <x v="2"/>
    <x v="0"/>
    <x v="0"/>
    <s v=""/>
    <s v=""/>
    <s v=""/>
  </r>
  <r>
    <x v="1"/>
    <x v="4"/>
    <x v="7"/>
    <s v="Ceramic Disk"/>
    <n v="9"/>
    <x v="2"/>
    <x v="0"/>
    <x v="0"/>
    <s v=""/>
    <s v=""/>
    <s v=""/>
  </r>
  <r>
    <x v="1"/>
    <x v="4"/>
    <x v="27"/>
    <s v="Ceramic Disk"/>
    <n v="1"/>
    <x v="2"/>
    <x v="0"/>
    <x v="0"/>
    <s v=""/>
    <s v=""/>
    <s v=""/>
  </r>
  <r>
    <x v="1"/>
    <x v="4"/>
    <x v="28"/>
    <s v="Electrolytic  (CAN) 63v (max) 105deg"/>
    <n v="4"/>
    <x v="2"/>
    <x v="0"/>
    <x v="0"/>
    <s v=""/>
    <s v=""/>
    <s v=""/>
  </r>
  <r>
    <x v="1"/>
    <x v="4"/>
    <x v="29"/>
    <s v="Electrolytic  (CAN) 63v (max) 105deg"/>
    <n v="1"/>
    <x v="2"/>
    <x v="0"/>
    <x v="0"/>
    <s v=""/>
    <s v=""/>
    <s v=""/>
  </r>
  <r>
    <x v="1"/>
    <x v="3"/>
    <x v="30"/>
    <s v="Metal Film"/>
    <n v="2"/>
    <x v="2"/>
    <x v="0"/>
    <x v="0"/>
    <s v=""/>
    <s v=""/>
    <s v=""/>
  </r>
  <r>
    <x v="1"/>
    <x v="3"/>
    <x v="31"/>
    <s v="Trimmer"/>
    <n v="1"/>
    <x v="2"/>
    <x v="0"/>
    <x v="0"/>
    <s v=""/>
    <s v=""/>
    <s v=""/>
  </r>
  <r>
    <x v="1"/>
    <x v="3"/>
    <x v="32"/>
    <s v="Trimmer"/>
    <n v="1"/>
    <x v="2"/>
    <x v="0"/>
    <x v="0"/>
    <s v=""/>
    <s v=""/>
    <s v=""/>
  </r>
  <r>
    <x v="1"/>
    <x v="3"/>
    <x v="33"/>
    <s v="Ceramic Wirewound "/>
    <n v="1"/>
    <x v="2"/>
    <x v="0"/>
    <x v="0"/>
    <s v=""/>
    <s v=""/>
    <s v=""/>
  </r>
  <r>
    <x v="1"/>
    <x v="3"/>
    <x v="5"/>
    <s v="Metal Film"/>
    <n v="3"/>
    <x v="2"/>
    <x v="0"/>
    <x v="0"/>
    <s v=""/>
    <s v=""/>
    <s v=""/>
  </r>
  <r>
    <x v="1"/>
    <x v="3"/>
    <x v="34"/>
    <s v="Metal Film"/>
    <n v="1"/>
    <x v="2"/>
    <x v="0"/>
    <x v="0"/>
    <s v=""/>
    <s v=""/>
    <s v=""/>
  </r>
  <r>
    <x v="1"/>
    <x v="3"/>
    <x v="35"/>
    <s v="Metal Film"/>
    <n v="5"/>
    <x v="2"/>
    <x v="0"/>
    <x v="0"/>
    <s v=""/>
    <s v=""/>
    <s v=""/>
  </r>
  <r>
    <x v="1"/>
    <x v="3"/>
    <x v="36"/>
    <s v="Metal Film"/>
    <n v="1"/>
    <x v="2"/>
    <x v="0"/>
    <x v="0"/>
    <s v=""/>
    <s v=""/>
    <s v=""/>
  </r>
  <r>
    <x v="1"/>
    <x v="3"/>
    <x v="37"/>
    <s v="Metal Film"/>
    <n v="1"/>
    <x v="2"/>
    <x v="0"/>
    <x v="0"/>
    <s v=""/>
    <s v=""/>
    <s v=""/>
  </r>
  <r>
    <x v="1"/>
    <x v="14"/>
    <x v="38"/>
    <s v="IDC Straight Latched male"/>
    <n v="1"/>
    <x v="2"/>
    <x v="0"/>
    <x v="0"/>
    <s v=""/>
    <s v=""/>
    <s v=""/>
  </r>
  <r>
    <x v="1"/>
    <x v="5"/>
    <x v="39"/>
    <s v="Molex kk Connector Housing "/>
    <n v="5"/>
    <x v="2"/>
    <x v="0"/>
    <x v="0"/>
    <s v=""/>
    <s v=""/>
    <s v=""/>
  </r>
  <r>
    <x v="1"/>
    <x v="14"/>
    <x v="39"/>
    <s v="Molex kk Straight Header Connector"/>
    <n v="5"/>
    <x v="2"/>
    <x v="0"/>
    <x v="0"/>
    <s v=""/>
    <s v=""/>
    <s v=""/>
  </r>
  <r>
    <x v="1"/>
    <x v="15"/>
    <x v="40"/>
    <s v="Crimp Terminal"/>
    <n v="10"/>
    <x v="2"/>
    <x v="0"/>
    <x v="0"/>
    <s v=""/>
    <s v=""/>
    <s v=""/>
  </r>
  <r>
    <x v="1"/>
    <x v="5"/>
    <x v="8"/>
    <s v="IC Socket PCB Mount Contector"/>
    <n v="2"/>
    <x v="2"/>
    <x v="0"/>
    <x v="0"/>
    <s v=""/>
    <s v=""/>
    <s v=""/>
  </r>
  <r>
    <x v="1"/>
    <x v="6"/>
    <x v="9"/>
    <s v="Thermister Temperature Sensor NTC MF52-1033435"/>
    <n v="1"/>
    <x v="2"/>
    <x v="0"/>
    <x v="0"/>
    <s v=""/>
    <s v=""/>
    <s v=""/>
  </r>
  <r>
    <x v="1"/>
    <x v="15"/>
    <x v="41"/>
    <s v="PCB Blade Terminal Vertical"/>
    <n v="2"/>
    <x v="2"/>
    <x v="0"/>
    <x v="0"/>
    <s v=""/>
    <s v=""/>
    <s v=""/>
  </r>
  <r>
    <x v="1"/>
    <x v="16"/>
    <x v="42"/>
    <s v="20A/10ma  2000/1 0~120A Micro Current Transformer X9N0"/>
    <n v="1"/>
    <x v="2"/>
    <x v="0"/>
    <x v="0"/>
    <s v=""/>
    <s v=""/>
    <s v=""/>
  </r>
  <r>
    <x v="1"/>
    <x v="0"/>
    <x v="51"/>
    <s v="?"/>
    <n v="2"/>
    <x v="2"/>
    <x v="0"/>
    <x v="0"/>
    <s v=""/>
    <s v=""/>
    <s v=""/>
  </r>
  <r>
    <x v="1"/>
    <x v="4"/>
    <x v="52"/>
    <m/>
    <n v="5"/>
    <x v="3"/>
    <x v="0"/>
    <x v="0"/>
    <s v=""/>
    <s v=""/>
    <s v=""/>
  </r>
  <r>
    <x v="1"/>
    <x v="4"/>
    <x v="53"/>
    <m/>
    <n v="6"/>
    <x v="3"/>
    <x v="0"/>
    <x v="0"/>
    <s v=""/>
    <s v=""/>
    <s v=""/>
  </r>
  <r>
    <x v="1"/>
    <x v="4"/>
    <x v="54"/>
    <m/>
    <n v="1"/>
    <x v="3"/>
    <x v="0"/>
    <x v="0"/>
    <s v=""/>
    <s v=""/>
    <s v=""/>
  </r>
  <r>
    <x v="1"/>
    <x v="4"/>
    <x v="55"/>
    <m/>
    <n v="1"/>
    <x v="3"/>
    <x v="0"/>
    <x v="0"/>
    <s v=""/>
    <s v=""/>
    <s v=""/>
  </r>
  <r>
    <x v="1"/>
    <x v="4"/>
    <x v="56"/>
    <m/>
    <n v="4"/>
    <x v="3"/>
    <x v="0"/>
    <x v="0"/>
    <s v=""/>
    <s v=""/>
    <s v=""/>
  </r>
  <r>
    <x v="1"/>
    <x v="4"/>
    <x v="45"/>
    <s v="Electrolytic  (CAN) 35mm x 60mm B88 AR"/>
    <n v="6"/>
    <x v="3"/>
    <x v="0"/>
    <x v="0"/>
    <s v=""/>
    <s v=""/>
    <s v=""/>
  </r>
  <r>
    <x v="1"/>
    <x v="4"/>
    <x v="46"/>
    <s v="Metallized Polyester Film CBB Capacitor 475J, "/>
    <n v="1"/>
    <x v="3"/>
    <x v="0"/>
    <x v="0"/>
    <s v=""/>
    <s v=""/>
    <s v=""/>
  </r>
  <r>
    <x v="1"/>
    <x v="4"/>
    <x v="57"/>
    <m/>
    <n v="2"/>
    <x v="3"/>
    <x v="0"/>
    <x v="0"/>
    <s v=""/>
    <s v=""/>
    <s v=""/>
  </r>
  <r>
    <x v="1"/>
    <x v="17"/>
    <x v="58"/>
    <m/>
    <n v="1"/>
    <x v="3"/>
    <x v="0"/>
    <x v="0"/>
    <s v=""/>
    <s v=""/>
    <s v=""/>
  </r>
  <r>
    <x v="1"/>
    <x v="2"/>
    <x v="59"/>
    <m/>
    <n v="2"/>
    <x v="3"/>
    <x v="0"/>
    <x v="0"/>
    <s v=""/>
    <s v=""/>
    <s v=""/>
  </r>
  <r>
    <x v="1"/>
    <x v="13"/>
    <x v="60"/>
    <m/>
    <n v="1"/>
    <x v="3"/>
    <x v="0"/>
    <x v="0"/>
    <s v=""/>
    <s v=""/>
    <s v=""/>
  </r>
  <r>
    <x v="1"/>
    <x v="13"/>
    <x v="61"/>
    <m/>
    <n v="4"/>
    <x v="3"/>
    <x v="0"/>
    <x v="0"/>
    <s v=""/>
    <s v=""/>
    <s v=""/>
  </r>
  <r>
    <x v="1"/>
    <x v="13"/>
    <x v="62"/>
    <m/>
    <n v="4"/>
    <x v="3"/>
    <x v="0"/>
    <x v="0"/>
    <s v=""/>
    <s v=""/>
    <s v=""/>
  </r>
  <r>
    <x v="1"/>
    <x v="0"/>
    <x v="63"/>
    <m/>
    <n v="24"/>
    <x v="3"/>
    <x v="0"/>
    <x v="0"/>
    <s v=""/>
    <s v=""/>
    <s v=""/>
  </r>
  <r>
    <x v="1"/>
    <x v="2"/>
    <x v="64"/>
    <m/>
    <n v="24"/>
    <x v="3"/>
    <x v="0"/>
    <x v="0"/>
    <s v=""/>
    <s v=""/>
    <s v=""/>
  </r>
  <r>
    <x v="1"/>
    <x v="3"/>
    <x v="65"/>
    <m/>
    <n v="1"/>
    <x v="3"/>
    <x v="0"/>
    <x v="1"/>
    <m/>
    <m/>
    <m/>
  </r>
  <r>
    <x v="1"/>
    <x v="3"/>
    <x v="66"/>
    <m/>
    <n v="5"/>
    <x v="3"/>
    <x v="0"/>
    <x v="1"/>
    <m/>
    <m/>
    <m/>
  </r>
  <r>
    <x v="1"/>
    <x v="3"/>
    <x v="67"/>
    <m/>
    <n v="4"/>
    <x v="3"/>
    <x v="0"/>
    <x v="1"/>
    <m/>
    <m/>
    <m/>
  </r>
  <r>
    <x v="1"/>
    <x v="3"/>
    <x v="68"/>
    <m/>
    <n v="4"/>
    <x v="3"/>
    <x v="0"/>
    <x v="0"/>
    <s v=""/>
    <s v=""/>
    <s v=""/>
  </r>
  <r>
    <x v="1"/>
    <x v="3"/>
    <x v="69"/>
    <m/>
    <n v="4"/>
    <x v="3"/>
    <x v="0"/>
    <x v="0"/>
    <s v=""/>
    <s v=""/>
    <s v=""/>
  </r>
  <r>
    <x v="1"/>
    <x v="3"/>
    <x v="70"/>
    <m/>
    <n v="24"/>
    <x v="3"/>
    <x v="0"/>
    <x v="1"/>
    <m/>
    <m/>
    <m/>
  </r>
  <r>
    <x v="1"/>
    <x v="3"/>
    <x v="71"/>
    <m/>
    <n v="24"/>
    <x v="3"/>
    <x v="0"/>
    <x v="1"/>
    <m/>
    <m/>
    <m/>
  </r>
  <r>
    <x v="1"/>
    <x v="18"/>
    <x v="72"/>
    <m/>
    <n v="4"/>
    <x v="3"/>
    <x v="0"/>
    <x v="1"/>
    <m/>
    <m/>
    <m/>
  </r>
  <r>
    <x v="1"/>
    <x v="7"/>
    <x v="10"/>
    <s v="Kit in box 2p 3p 4p 5 pin 2.54mm Pitch Terminal / Housing / Pin Header Connector Wire Connectors Adaptor XH Kits"/>
    <n v="1"/>
    <x v="1"/>
    <x v="1"/>
    <x v="1"/>
    <m/>
    <m/>
    <m/>
  </r>
  <r>
    <x v="1"/>
    <x v="7"/>
    <x v="73"/>
    <s v="2 pin 5.08 mm PCB connector (I use screw but could be plug in)"/>
    <n v="1"/>
    <x v="2"/>
    <x v="0"/>
    <x v="0"/>
    <s v=""/>
    <s v=""/>
    <s v=""/>
  </r>
  <r>
    <x v="1"/>
    <x v="3"/>
    <x v="74"/>
    <s v="Trimmer"/>
    <n v="1"/>
    <x v="2"/>
    <x v="0"/>
    <x v="0"/>
    <s v=""/>
    <s v=""/>
    <s v=""/>
  </r>
  <r>
    <x v="1"/>
    <x v="3"/>
    <x v="75"/>
    <m/>
    <n v="1"/>
    <x v="2"/>
    <x v="0"/>
    <x v="0"/>
    <s v=""/>
    <s v=""/>
    <s v=""/>
  </r>
  <r>
    <x v="1"/>
    <x v="3"/>
    <x v="76"/>
    <m/>
    <n v="1"/>
    <x v="2"/>
    <x v="0"/>
    <x v="0"/>
    <s v=""/>
    <s v=""/>
    <s v=""/>
  </r>
  <r>
    <x v="1"/>
    <x v="3"/>
    <x v="77"/>
    <m/>
    <n v="1"/>
    <x v="2"/>
    <x v="0"/>
    <x v="0"/>
    <s v=""/>
    <s v=""/>
    <s v=""/>
  </r>
  <r>
    <x v="1"/>
    <x v="3"/>
    <x v="35"/>
    <m/>
    <n v="4"/>
    <x v="2"/>
    <x v="0"/>
    <x v="0"/>
    <s v=""/>
    <s v=""/>
    <s v=""/>
  </r>
  <r>
    <x v="1"/>
    <x v="2"/>
    <x v="78"/>
    <m/>
    <n v="6"/>
    <x v="2"/>
    <x v="0"/>
    <x v="0"/>
    <s v=""/>
    <s v=""/>
    <s v=""/>
  </r>
  <r>
    <x v="1"/>
    <x v="19"/>
    <x v="79"/>
    <s v="12V power supply as used for fans"/>
    <n v="1"/>
    <x v="2"/>
    <x v="0"/>
    <x v="0"/>
    <s v=""/>
    <s v=""/>
    <s v=""/>
  </r>
  <r>
    <x v="1"/>
    <x v="20"/>
    <x v="80"/>
    <s v="V3 CH340 ATmega328"/>
    <n v="1"/>
    <x v="2"/>
    <x v="2"/>
    <x v="0"/>
    <s v=""/>
    <s v=""/>
    <s v=""/>
  </r>
  <r>
    <x v="1"/>
    <x v="21"/>
    <x v="81"/>
    <m/>
    <n v="1"/>
    <x v="2"/>
    <x v="3"/>
    <x v="0"/>
    <s v=""/>
    <s v=""/>
    <s v=""/>
  </r>
  <r>
    <x v="1"/>
    <x v="22"/>
    <x v="82"/>
    <m/>
    <n v="1"/>
    <x v="2"/>
    <x v="4"/>
    <x v="0"/>
    <s v=""/>
    <s v=""/>
    <s v=""/>
  </r>
  <r>
    <x v="1"/>
    <x v="23"/>
    <x v="83"/>
    <s v="DALLAS DS18B20 18B20 18S20 TO-92 IC CHIP Thermometer Temperature Sensor"/>
    <n v="2"/>
    <x v="2"/>
    <x v="5"/>
    <x v="0"/>
    <s v=""/>
    <s v=""/>
    <s v=""/>
  </r>
  <r>
    <x v="1"/>
    <x v="5"/>
    <x v="8"/>
    <s v="IC Socket PCB Mount Contector"/>
    <n v="1"/>
    <x v="0"/>
    <x v="0"/>
    <x v="0"/>
    <s v=""/>
    <s v=""/>
    <s v=""/>
  </r>
  <r>
    <x v="1"/>
    <x v="1"/>
    <x v="1"/>
    <m/>
    <n v="1"/>
    <x v="0"/>
    <x v="0"/>
    <x v="0"/>
    <s v=""/>
    <s v=""/>
    <s v=""/>
  </r>
  <r>
    <x v="1"/>
    <x v="0"/>
    <x v="0"/>
    <m/>
    <n v="2"/>
    <x v="0"/>
    <x v="0"/>
    <x v="0"/>
    <s v=""/>
    <s v=""/>
    <s v=""/>
  </r>
  <r>
    <x v="1"/>
    <x v="2"/>
    <x v="2"/>
    <s v="500Mw"/>
    <n v="2"/>
    <x v="0"/>
    <x v="0"/>
    <x v="0"/>
    <s v=""/>
    <s v=""/>
    <s v=""/>
  </r>
  <r>
    <x v="1"/>
    <x v="3"/>
    <x v="3"/>
    <s v="Single Turn Trimmer Pot"/>
    <n v="4"/>
    <x v="0"/>
    <x v="0"/>
    <x v="0"/>
    <s v=""/>
    <s v=""/>
    <s v=""/>
  </r>
  <r>
    <x v="1"/>
    <x v="3"/>
    <x v="5"/>
    <s v="Metal Film"/>
    <n v="6"/>
    <x v="0"/>
    <x v="0"/>
    <x v="0"/>
    <s v=""/>
    <s v=""/>
    <s v=""/>
  </r>
  <r>
    <x v="1"/>
    <x v="3"/>
    <x v="6"/>
    <s v="Metal Film"/>
    <n v="2"/>
    <x v="0"/>
    <x v="0"/>
    <x v="0"/>
    <s v=""/>
    <s v=""/>
    <s v=""/>
  </r>
  <r>
    <x v="1"/>
    <x v="3"/>
    <x v="84"/>
    <s v="Metal Film"/>
    <n v="2"/>
    <x v="0"/>
    <x v="0"/>
    <x v="0"/>
    <s v=""/>
    <s v=""/>
    <s v=""/>
  </r>
  <r>
    <x v="1"/>
    <x v="4"/>
    <x v="85"/>
    <s v="104 Monolithic Cap"/>
    <n v="2"/>
    <x v="0"/>
    <x v="0"/>
    <x v="0"/>
    <s v=""/>
    <s v=""/>
    <s v=""/>
  </r>
  <r>
    <x v="1"/>
    <x v="7"/>
    <x v="73"/>
    <s v="2 pin 5.08 mm PCB connector (I use screw but could be plug in)"/>
    <n v="1"/>
    <x v="0"/>
    <x v="0"/>
    <x v="0"/>
    <s v=""/>
    <s v=""/>
    <s v=""/>
  </r>
  <r>
    <x v="1"/>
    <x v="19"/>
    <x v="86"/>
    <s v="DC 24V/36V/48V/60V/72V Step Down To 12V 10A Car Power Supply Converter Adapter"/>
    <n v="1"/>
    <x v="0"/>
    <x v="6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s v=""/>
    <s v=""/>
    <s v=""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0"/>
    <m/>
    <m/>
    <m/>
  </r>
  <r>
    <x v="2"/>
    <x v="24"/>
    <x v="87"/>
    <m/>
    <m/>
    <x v="4"/>
    <x v="0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showDrill="0" useAutoFormatting="1" rowGrandTotals="0" colGrandTotals="0" itemPrintTitles="1" createdVersion="3" indent="0" compact="0" compactData="0" multipleFieldFilters="0">
  <location ref="B2:F144" firstHeaderRow="1" firstDataRow="1" firstDataCol="4"/>
  <pivotFields count="7"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25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4"/>
      </items>
    </pivotField>
    <pivotField axis="axisRow" compact="0" outline="0" showAll="0" defaultSubtotal="0">
      <items count="88">
        <item x="33"/>
        <item x="38"/>
        <item x="45"/>
        <item x="75"/>
        <item x="7"/>
        <item x="30"/>
        <item x="29"/>
        <item x="52"/>
        <item x="53"/>
        <item x="54"/>
        <item x="85"/>
        <item x="5"/>
        <item x="66"/>
        <item x="9"/>
        <item x="74"/>
        <item x="56"/>
        <item x="47"/>
        <item x="24"/>
        <item x="55"/>
        <item x="28"/>
        <item x="65"/>
        <item x="86"/>
        <item x="79"/>
        <item x="19"/>
        <item x="8"/>
        <item x="58"/>
        <item x="35"/>
        <item x="37"/>
        <item x="36"/>
        <item x="78"/>
        <item x="27"/>
        <item x="73"/>
        <item x="39"/>
        <item x="10"/>
        <item x="69"/>
        <item x="81"/>
        <item x="49"/>
        <item x="11"/>
        <item x="26"/>
        <item x="70"/>
        <item x="71"/>
        <item x="31"/>
        <item x="25"/>
        <item x="2"/>
        <item x="46"/>
        <item x="23"/>
        <item x="14"/>
        <item x="67"/>
        <item x="6"/>
        <item x="77"/>
        <item x="18"/>
        <item x="32"/>
        <item x="3"/>
        <item x="4"/>
        <item x="84"/>
        <item x="68"/>
        <item x="48"/>
        <item x="50"/>
        <item x="34"/>
        <item x="76"/>
        <item x="80"/>
        <item x="41"/>
        <item x="57"/>
        <item x="22"/>
        <item x="42"/>
        <item x="83"/>
        <item x="12"/>
        <item x="51"/>
        <item x="20"/>
        <item x="15"/>
        <item x="63"/>
        <item x="0"/>
        <item x="21"/>
        <item x="64"/>
        <item x="44"/>
        <item x="16"/>
        <item x="43"/>
        <item x="1"/>
        <item x="40"/>
        <item x="72"/>
        <item x="82"/>
        <item x="13"/>
        <item x="17"/>
        <item x="60"/>
        <item x="61"/>
        <item x="62"/>
        <item x="59"/>
        <item x="87"/>
      </items>
    </pivotField>
    <pivotField compact="0" outline="0" showAll="0" defaultSubtotal="0">
      <items count="50">
        <item x="42"/>
        <item x="11"/>
        <item x="15"/>
        <item x="16"/>
        <item x="33"/>
        <item x="48"/>
        <item x="45"/>
        <item x="44"/>
        <item x="32"/>
        <item x="1"/>
        <item x="23"/>
        <item x="37"/>
        <item x="5"/>
        <item x="26"/>
        <item x="30"/>
        <item x="47"/>
        <item x="49"/>
        <item x="13"/>
        <item x="35"/>
        <item x="24"/>
        <item x="34"/>
        <item x="17"/>
        <item x="20"/>
        <item x="6"/>
        <item x="27"/>
        <item x="14"/>
        <item x="8"/>
        <item x="12"/>
        <item x="4"/>
        <item x="39"/>
        <item x="36"/>
        <item x="43"/>
        <item x="28"/>
        <item x="29"/>
        <item x="22"/>
        <item x="21"/>
        <item x="40"/>
        <item x="9"/>
        <item x="31"/>
        <item x="18"/>
        <item x="19"/>
        <item x="38"/>
        <item x="10"/>
        <item x="2"/>
        <item x="41"/>
        <item x="7"/>
        <item x="25"/>
        <item x="46"/>
        <item x="3"/>
        <item x="0"/>
      </items>
    </pivotField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x="4"/>
      </items>
    </pivotField>
    <pivotField compact="0" outline="0" showAll="0" defaultSubtotal="0"/>
  </pivotFields>
  <rowFields count="4">
    <field x="5"/>
    <field x="1"/>
    <field x="2"/>
    <field x="0"/>
  </rowFields>
  <rowItems count="142">
    <i>
      <x/>
      <x v="12"/>
      <x v="33"/>
      <x/>
    </i>
    <i r="3">
      <x v="1"/>
    </i>
    <i>
      <x v="1"/>
      <x v="1"/>
      <x v="80"/>
      <x/>
    </i>
    <i r="1">
      <x v="2"/>
      <x v="4"/>
      <x/>
    </i>
    <i r="3">
      <x v="1"/>
    </i>
    <i r="2">
      <x v="6"/>
      <x/>
    </i>
    <i r="3">
      <x v="1"/>
    </i>
    <i r="2">
      <x v="17"/>
      <x/>
    </i>
    <i r="3">
      <x v="1"/>
    </i>
    <i r="2">
      <x v="19"/>
      <x/>
    </i>
    <i r="3">
      <x v="1"/>
    </i>
    <i r="2">
      <x v="30"/>
      <x/>
    </i>
    <i r="3">
      <x v="1"/>
    </i>
    <i r="2">
      <x v="38"/>
      <x/>
    </i>
    <i r="3">
      <x v="1"/>
    </i>
    <i r="2">
      <x v="42"/>
      <x/>
    </i>
    <i r="3">
      <x v="1"/>
    </i>
    <i r="2">
      <x v="45"/>
      <x/>
    </i>
    <i r="3">
      <x v="1"/>
    </i>
    <i r="1">
      <x v="3"/>
      <x v="66"/>
      <x/>
    </i>
    <i r="3">
      <x v="1"/>
    </i>
    <i r="1">
      <x v="4"/>
      <x v="69"/>
      <x/>
    </i>
    <i r="3">
      <x v="1"/>
    </i>
    <i r="1">
      <x v="5"/>
      <x v="64"/>
      <x/>
    </i>
    <i r="3">
      <x v="1"/>
    </i>
    <i r="1">
      <x v="6"/>
      <x v="23"/>
      <x/>
    </i>
    <i r="3">
      <x v="1"/>
    </i>
    <i r="2">
      <x v="29"/>
      <x/>
    </i>
    <i r="2">
      <x v="50"/>
      <x/>
    </i>
    <i r="3">
      <x v="1"/>
    </i>
    <i r="2">
      <x v="63"/>
      <x/>
    </i>
    <i r="3">
      <x v="1"/>
    </i>
    <i r="2">
      <x v="68"/>
      <x/>
    </i>
    <i r="3">
      <x v="1"/>
    </i>
    <i r="2">
      <x v="72"/>
      <x/>
    </i>
    <i r="3">
      <x v="1"/>
    </i>
    <i r="1">
      <x v="7"/>
      <x v="75"/>
      <x/>
    </i>
    <i r="3">
      <x v="1"/>
    </i>
    <i r="1">
      <x v="8"/>
      <x v="67"/>
      <x/>
    </i>
    <i r="1">
      <x v="9"/>
      <x v="35"/>
      <x/>
    </i>
    <i r="1">
      <x v="10"/>
      <x v="81"/>
      <x/>
    </i>
    <i r="3">
      <x v="1"/>
    </i>
    <i r="1">
      <x v="12"/>
      <x v="31"/>
      <x/>
    </i>
    <i r="1">
      <x v="13"/>
      <x v="60"/>
      <x/>
    </i>
    <i r="1">
      <x v="14"/>
      <x v="1"/>
      <x/>
    </i>
    <i r="3">
      <x v="1"/>
    </i>
    <i r="2">
      <x v="32"/>
      <x/>
    </i>
    <i r="3">
      <x v="1"/>
    </i>
    <i r="1">
      <x v="15"/>
      <x v="22"/>
      <x/>
    </i>
    <i r="1">
      <x v="16"/>
      <x/>
      <x/>
    </i>
    <i r="3">
      <x v="1"/>
    </i>
    <i r="2">
      <x v="3"/>
      <x/>
    </i>
    <i r="2">
      <x v="5"/>
      <x/>
    </i>
    <i r="3">
      <x v="1"/>
    </i>
    <i r="2">
      <x v="11"/>
      <x/>
    </i>
    <i r="3">
      <x v="1"/>
    </i>
    <i r="2">
      <x v="14"/>
      <x/>
    </i>
    <i r="2">
      <x v="26"/>
      <x/>
    </i>
    <i r="3">
      <x v="1"/>
    </i>
    <i r="2">
      <x v="27"/>
      <x/>
    </i>
    <i r="3">
      <x v="1"/>
    </i>
    <i r="2">
      <x v="28"/>
      <x/>
    </i>
    <i r="3">
      <x v="1"/>
    </i>
    <i r="2">
      <x v="41"/>
      <x/>
    </i>
    <i r="3">
      <x v="1"/>
    </i>
    <i r="2">
      <x v="49"/>
      <x/>
    </i>
    <i r="2">
      <x v="51"/>
      <x/>
    </i>
    <i r="3">
      <x v="1"/>
    </i>
    <i r="2">
      <x v="58"/>
      <x/>
    </i>
    <i r="3">
      <x v="1"/>
    </i>
    <i r="2">
      <x v="59"/>
      <x/>
    </i>
    <i r="1">
      <x v="17"/>
      <x v="65"/>
      <x/>
    </i>
    <i r="1">
      <x v="18"/>
      <x v="24"/>
      <x/>
    </i>
    <i r="3">
      <x v="1"/>
    </i>
    <i r="2">
      <x v="32"/>
      <x/>
    </i>
    <i r="3">
      <x v="1"/>
    </i>
    <i r="2">
      <x v="46"/>
      <x/>
    </i>
    <i r="3">
      <x v="1"/>
    </i>
    <i r="1">
      <x v="19"/>
      <x v="61"/>
      <x/>
    </i>
    <i r="3">
      <x v="1"/>
    </i>
    <i r="2">
      <x v="78"/>
      <x/>
    </i>
    <i r="3">
      <x v="1"/>
    </i>
    <i r="1">
      <x v="20"/>
      <x v="13"/>
      <x/>
    </i>
    <i r="3">
      <x v="1"/>
    </i>
    <i r="1">
      <x v="21"/>
      <x v="37"/>
      <x/>
    </i>
    <i r="3">
      <x v="1"/>
    </i>
    <i r="1">
      <x v="22"/>
      <x v="82"/>
      <x/>
    </i>
    <i r="3">
      <x v="1"/>
    </i>
    <i>
      <x v="2"/>
      <x v="2"/>
      <x v="4"/>
      <x v="1"/>
    </i>
    <i r="2">
      <x v="10"/>
      <x/>
    </i>
    <i r="1">
      <x v="6"/>
      <x v="43"/>
      <x/>
    </i>
    <i r="3">
      <x v="1"/>
    </i>
    <i r="1">
      <x v="8"/>
      <x v="71"/>
      <x/>
    </i>
    <i r="3">
      <x v="1"/>
    </i>
    <i r="1">
      <x v="11"/>
      <x v="77"/>
      <x/>
    </i>
    <i r="3">
      <x v="1"/>
    </i>
    <i r="1">
      <x v="12"/>
      <x v="31"/>
      <x/>
    </i>
    <i r="1">
      <x v="15"/>
      <x v="21"/>
      <x/>
    </i>
    <i r="1">
      <x v="16"/>
      <x v="11"/>
      <x/>
    </i>
    <i r="3">
      <x v="1"/>
    </i>
    <i r="2">
      <x v="48"/>
      <x/>
    </i>
    <i r="3">
      <x v="1"/>
    </i>
    <i r="2">
      <x v="52"/>
      <x/>
    </i>
    <i r="3">
      <x v="1"/>
    </i>
    <i r="2">
      <x v="53"/>
      <x v="1"/>
    </i>
    <i r="2">
      <x v="54"/>
      <x/>
    </i>
    <i r="1">
      <x v="18"/>
      <x v="24"/>
      <x/>
    </i>
    <i r="3">
      <x v="1"/>
    </i>
    <i r="1">
      <x v="20"/>
      <x v="13"/>
      <x v="1"/>
    </i>
    <i>
      <x v="3"/>
      <x/>
      <x v="79"/>
      <x/>
    </i>
    <i r="1">
      <x v="2"/>
      <x v="2"/>
      <x/>
    </i>
    <i r="3">
      <x v="1"/>
    </i>
    <i r="2">
      <x v="7"/>
      <x/>
    </i>
    <i r="2">
      <x v="8"/>
      <x/>
    </i>
    <i r="2">
      <x v="9"/>
      <x/>
    </i>
    <i r="2">
      <x v="15"/>
      <x/>
    </i>
    <i r="2">
      <x v="16"/>
      <x v="1"/>
    </i>
    <i r="2">
      <x v="18"/>
      <x/>
    </i>
    <i r="2">
      <x v="44"/>
      <x/>
    </i>
    <i r="3">
      <x v="1"/>
    </i>
    <i r="2">
      <x v="62"/>
      <x/>
    </i>
    <i r="1">
      <x v="6"/>
      <x v="73"/>
      <x/>
    </i>
    <i r="2">
      <x v="74"/>
      <x v="1"/>
    </i>
    <i r="2">
      <x v="86"/>
      <x/>
    </i>
    <i r="1">
      <x v="8"/>
      <x v="70"/>
      <x/>
    </i>
    <i r="2">
      <x v="76"/>
      <x v="1"/>
    </i>
    <i r="1">
      <x v="14"/>
      <x v="1"/>
      <x v="1"/>
    </i>
    <i r="1">
      <x v="16"/>
      <x v="12"/>
      <x/>
    </i>
    <i r="2">
      <x v="20"/>
      <x/>
    </i>
    <i r="2">
      <x v="34"/>
      <x/>
    </i>
    <i r="2">
      <x v="36"/>
      <x v="1"/>
    </i>
    <i r="2">
      <x v="39"/>
      <x/>
    </i>
    <i r="2">
      <x v="40"/>
      <x/>
    </i>
    <i r="2">
      <x v="47"/>
      <x/>
    </i>
    <i r="2">
      <x v="55"/>
      <x/>
    </i>
    <i r="2">
      <x v="56"/>
      <x v="1"/>
    </i>
    <i r="2">
      <x v="57"/>
      <x v="1"/>
    </i>
    <i r="1">
      <x v="22"/>
      <x v="83"/>
      <x/>
    </i>
    <i r="2">
      <x v="84"/>
      <x/>
    </i>
    <i r="2">
      <x v="85"/>
      <x/>
    </i>
    <i r="1">
      <x v="23"/>
      <x v="25"/>
      <x/>
    </i>
    <i>
      <x v="4"/>
      <x v="24"/>
      <x v="87"/>
      <x v="2"/>
    </i>
  </rowItems>
  <colItems count="1">
    <i/>
  </colItem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3" minRefreshableVersion="3" showCalcMbrs="0" showDrill="0" useAutoFormatting="1" rowGrandTotals="0" colGrandTotals="0" itemPrintTitles="1" createdVersion="3" indent="0" compact="0" compactData="0" multipleFieldFilters="0">
  <location ref="G2:K59" firstHeaderRow="1" firstDataRow="1" firstDataCol="4"/>
  <pivotFields count="7">
    <pivotField axis="axisRow" compact="0" outline="0" showAll="0" defaultSubtotal="0">
      <items count="3">
        <item h="1" x="1"/>
        <item x="0"/>
        <item h="1" x="2"/>
      </items>
    </pivotField>
    <pivotField axis="axisRow" compact="0" outline="0" showAll="0" defaultSubtotal="0">
      <items count="25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4"/>
      </items>
    </pivotField>
    <pivotField axis="axisRow" compact="0" outline="0" showAll="0" defaultSubtotal="0">
      <items count="88">
        <item x="33"/>
        <item x="38"/>
        <item x="45"/>
        <item x="75"/>
        <item x="7"/>
        <item x="30"/>
        <item x="29"/>
        <item x="52"/>
        <item x="53"/>
        <item x="54"/>
        <item x="85"/>
        <item x="5"/>
        <item x="66"/>
        <item x="9"/>
        <item x="74"/>
        <item x="56"/>
        <item x="47"/>
        <item x="24"/>
        <item x="55"/>
        <item x="28"/>
        <item x="65"/>
        <item x="86"/>
        <item x="79"/>
        <item x="19"/>
        <item x="8"/>
        <item x="58"/>
        <item x="35"/>
        <item x="37"/>
        <item x="36"/>
        <item x="78"/>
        <item x="27"/>
        <item x="73"/>
        <item x="39"/>
        <item x="10"/>
        <item x="69"/>
        <item x="81"/>
        <item x="49"/>
        <item x="11"/>
        <item x="26"/>
        <item x="70"/>
        <item x="71"/>
        <item x="31"/>
        <item x="25"/>
        <item x="2"/>
        <item x="46"/>
        <item x="23"/>
        <item x="14"/>
        <item x="67"/>
        <item x="6"/>
        <item x="77"/>
        <item x="18"/>
        <item x="32"/>
        <item x="3"/>
        <item x="4"/>
        <item x="84"/>
        <item x="68"/>
        <item x="48"/>
        <item x="50"/>
        <item x="34"/>
        <item x="76"/>
        <item x="80"/>
        <item x="41"/>
        <item x="57"/>
        <item x="22"/>
        <item x="42"/>
        <item x="83"/>
        <item x="12"/>
        <item x="51"/>
        <item x="20"/>
        <item x="15"/>
        <item x="63"/>
        <item x="0"/>
        <item x="21"/>
        <item x="64"/>
        <item x="44"/>
        <item x="16"/>
        <item x="43"/>
        <item x="1"/>
        <item x="40"/>
        <item x="72"/>
        <item x="82"/>
        <item x="13"/>
        <item x="17"/>
        <item x="60"/>
        <item x="61"/>
        <item x="62"/>
        <item x="59"/>
        <item x="87"/>
      </items>
    </pivotField>
    <pivotField compact="0" outline="0" showAll="0" defaultSubtotal="0">
      <items count="50">
        <item x="42"/>
        <item x="11"/>
        <item x="15"/>
        <item x="16"/>
        <item x="33"/>
        <item x="48"/>
        <item x="45"/>
        <item x="44"/>
        <item x="32"/>
        <item x="1"/>
        <item x="23"/>
        <item x="37"/>
        <item x="5"/>
        <item x="26"/>
        <item x="30"/>
        <item x="47"/>
        <item x="49"/>
        <item x="13"/>
        <item x="35"/>
        <item x="24"/>
        <item x="34"/>
        <item x="17"/>
        <item x="20"/>
        <item x="6"/>
        <item x="27"/>
        <item x="14"/>
        <item x="8"/>
        <item x="12"/>
        <item x="4"/>
        <item x="39"/>
        <item x="36"/>
        <item x="43"/>
        <item x="28"/>
        <item x="29"/>
        <item x="22"/>
        <item x="21"/>
        <item x="40"/>
        <item x="9"/>
        <item x="31"/>
        <item x="18"/>
        <item x="19"/>
        <item x="38"/>
        <item x="10"/>
        <item x="2"/>
        <item x="41"/>
        <item x="7"/>
        <item x="25"/>
        <item x="46"/>
        <item x="3"/>
        <item x="0"/>
      </items>
    </pivotField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x="4"/>
      </items>
    </pivotField>
    <pivotField compact="0" outline="0" showAll="0" defaultSubtotal="0"/>
  </pivotFields>
  <rowFields count="4">
    <field x="0"/>
    <field x="5"/>
    <field x="1"/>
    <field x="2"/>
  </rowFields>
  <rowItems count="57">
    <i>
      <x v="1"/>
      <x/>
      <x v="12"/>
      <x v="33"/>
    </i>
    <i r="1">
      <x v="1"/>
      <x v="2"/>
      <x v="4"/>
    </i>
    <i r="3">
      <x v="6"/>
    </i>
    <i r="3">
      <x v="17"/>
    </i>
    <i r="3">
      <x v="19"/>
    </i>
    <i r="3">
      <x v="30"/>
    </i>
    <i r="3">
      <x v="38"/>
    </i>
    <i r="3">
      <x v="42"/>
    </i>
    <i r="3">
      <x v="45"/>
    </i>
    <i r="2">
      <x v="3"/>
      <x v="66"/>
    </i>
    <i r="2">
      <x v="4"/>
      <x v="69"/>
    </i>
    <i r="2">
      <x v="5"/>
      <x v="64"/>
    </i>
    <i r="2">
      <x v="6"/>
      <x v="23"/>
    </i>
    <i r="3">
      <x v="50"/>
    </i>
    <i r="3">
      <x v="63"/>
    </i>
    <i r="3">
      <x v="68"/>
    </i>
    <i r="3">
      <x v="72"/>
    </i>
    <i r="2">
      <x v="7"/>
      <x v="75"/>
    </i>
    <i r="2">
      <x v="10"/>
      <x v="81"/>
    </i>
    <i r="2">
      <x v="14"/>
      <x v="1"/>
    </i>
    <i r="3">
      <x v="32"/>
    </i>
    <i r="2">
      <x v="16"/>
      <x/>
    </i>
    <i r="3">
      <x v="5"/>
    </i>
    <i r="3">
      <x v="11"/>
    </i>
    <i r="3">
      <x v="26"/>
    </i>
    <i r="3">
      <x v="27"/>
    </i>
    <i r="3">
      <x v="28"/>
    </i>
    <i r="3">
      <x v="41"/>
    </i>
    <i r="3">
      <x v="51"/>
    </i>
    <i r="3">
      <x v="58"/>
    </i>
    <i r="2">
      <x v="18"/>
      <x v="24"/>
    </i>
    <i r="3">
      <x v="32"/>
    </i>
    <i r="3">
      <x v="46"/>
    </i>
    <i r="2">
      <x v="19"/>
      <x v="61"/>
    </i>
    <i r="3">
      <x v="78"/>
    </i>
    <i r="2">
      <x v="20"/>
      <x v="13"/>
    </i>
    <i r="2">
      <x v="21"/>
      <x v="37"/>
    </i>
    <i r="2">
      <x v="22"/>
      <x v="82"/>
    </i>
    <i r="1">
      <x v="2"/>
      <x v="2"/>
      <x v="4"/>
    </i>
    <i r="2">
      <x v="6"/>
      <x v="43"/>
    </i>
    <i r="2">
      <x v="8"/>
      <x v="71"/>
    </i>
    <i r="2">
      <x v="11"/>
      <x v="77"/>
    </i>
    <i r="2">
      <x v="16"/>
      <x v="11"/>
    </i>
    <i r="3">
      <x v="48"/>
    </i>
    <i r="3">
      <x v="52"/>
    </i>
    <i r="3">
      <x v="53"/>
    </i>
    <i r="2">
      <x v="18"/>
      <x v="24"/>
    </i>
    <i r="2">
      <x v="20"/>
      <x v="13"/>
    </i>
    <i r="1">
      <x v="3"/>
      <x v="2"/>
      <x v="2"/>
    </i>
    <i r="3">
      <x v="16"/>
    </i>
    <i r="3">
      <x v="44"/>
    </i>
    <i r="2">
      <x v="6"/>
      <x v="74"/>
    </i>
    <i r="2">
      <x v="8"/>
      <x v="76"/>
    </i>
    <i r="2">
      <x v="14"/>
      <x v="1"/>
    </i>
    <i r="2">
      <x v="16"/>
      <x v="36"/>
    </i>
    <i r="3">
      <x v="56"/>
    </i>
    <i r="3">
      <x v="57"/>
    </i>
  </rowItems>
  <colItems count="1">
    <i/>
  </colItem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showDrill="0" useAutoFormatting="1" rowGrandTotals="0" colGrandTotals="0" itemPrintTitles="1" createdVersion="3" indent="0" compact="0" compactData="0" multipleFieldFilters="0">
  <location ref="A2:E86" firstHeaderRow="1" firstDataRow="1" firstDataCol="4"/>
  <pivotFields count="7">
    <pivotField axis="axisRow" compact="0" outline="0" showAll="0" defaultSubtotal="0">
      <items count="3">
        <item x="1"/>
        <item h="1" x="0"/>
        <item h="1" x="2"/>
      </items>
    </pivotField>
    <pivotField axis="axisRow" compact="0" outline="0" showAll="0" defaultSubtotal="0">
      <items count="25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4"/>
      </items>
    </pivotField>
    <pivotField axis="axisRow" compact="0" outline="0" showAll="0" defaultSubtotal="0">
      <items count="88">
        <item x="33"/>
        <item x="38"/>
        <item x="45"/>
        <item x="75"/>
        <item x="7"/>
        <item x="30"/>
        <item x="29"/>
        <item x="52"/>
        <item x="53"/>
        <item x="54"/>
        <item x="85"/>
        <item x="5"/>
        <item x="66"/>
        <item x="9"/>
        <item x="74"/>
        <item x="56"/>
        <item x="47"/>
        <item x="24"/>
        <item x="55"/>
        <item x="28"/>
        <item x="65"/>
        <item x="86"/>
        <item x="79"/>
        <item x="19"/>
        <item x="8"/>
        <item x="58"/>
        <item x="35"/>
        <item x="37"/>
        <item x="36"/>
        <item x="78"/>
        <item x="27"/>
        <item x="73"/>
        <item x="39"/>
        <item x="10"/>
        <item x="69"/>
        <item x="81"/>
        <item x="49"/>
        <item x="11"/>
        <item x="26"/>
        <item x="70"/>
        <item x="71"/>
        <item x="31"/>
        <item x="25"/>
        <item x="2"/>
        <item x="46"/>
        <item x="23"/>
        <item x="14"/>
        <item x="67"/>
        <item x="6"/>
        <item x="77"/>
        <item x="18"/>
        <item x="32"/>
        <item x="3"/>
        <item x="4"/>
        <item x="84"/>
        <item x="68"/>
        <item x="48"/>
        <item x="50"/>
        <item x="34"/>
        <item x="76"/>
        <item x="80"/>
        <item x="41"/>
        <item x="57"/>
        <item x="22"/>
        <item x="42"/>
        <item x="83"/>
        <item x="12"/>
        <item x="51"/>
        <item x="20"/>
        <item x="15"/>
        <item x="63"/>
        <item x="0"/>
        <item x="21"/>
        <item x="64"/>
        <item x="44"/>
        <item x="16"/>
        <item x="43"/>
        <item x="1"/>
        <item x="40"/>
        <item x="72"/>
        <item x="82"/>
        <item x="13"/>
        <item x="17"/>
        <item x="60"/>
        <item x="61"/>
        <item x="62"/>
        <item x="59"/>
        <item x="87"/>
      </items>
    </pivotField>
    <pivotField compact="0" outline="0" showAll="0" defaultSubtotal="0">
      <items count="50">
        <item x="42"/>
        <item x="11"/>
        <item x="15"/>
        <item x="16"/>
        <item x="33"/>
        <item x="48"/>
        <item x="45"/>
        <item x="44"/>
        <item x="32"/>
        <item x="1"/>
        <item x="23"/>
        <item x="37"/>
        <item x="5"/>
        <item x="26"/>
        <item x="30"/>
        <item x="47"/>
        <item x="49"/>
        <item x="13"/>
        <item x="35"/>
        <item x="24"/>
        <item x="34"/>
        <item x="17"/>
        <item x="20"/>
        <item x="6"/>
        <item x="27"/>
        <item x="14"/>
        <item x="8"/>
        <item x="12"/>
        <item x="4"/>
        <item x="39"/>
        <item x="36"/>
        <item x="43"/>
        <item x="28"/>
        <item x="29"/>
        <item x="22"/>
        <item x="21"/>
        <item x="40"/>
        <item x="9"/>
        <item x="31"/>
        <item x="18"/>
        <item x="19"/>
        <item x="38"/>
        <item x="10"/>
        <item x="2"/>
        <item x="41"/>
        <item x="7"/>
        <item x="25"/>
        <item x="46"/>
        <item x="3"/>
        <item x="0"/>
      </items>
    </pivotField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x="4"/>
      </items>
    </pivotField>
    <pivotField compact="0" outline="0" showAll="0" defaultSubtotal="0"/>
  </pivotFields>
  <rowFields count="4">
    <field x="0"/>
    <field x="5"/>
    <field x="1"/>
    <field x="2"/>
  </rowFields>
  <rowItems count="84">
    <i>
      <x/>
      <x/>
      <x v="12"/>
      <x v="33"/>
    </i>
    <i r="1">
      <x v="1"/>
      <x v="1"/>
      <x v="80"/>
    </i>
    <i r="2">
      <x v="2"/>
      <x v="4"/>
    </i>
    <i r="3">
      <x v="6"/>
    </i>
    <i r="3">
      <x v="17"/>
    </i>
    <i r="3">
      <x v="19"/>
    </i>
    <i r="3">
      <x v="30"/>
    </i>
    <i r="3">
      <x v="38"/>
    </i>
    <i r="3">
      <x v="42"/>
    </i>
    <i r="3">
      <x v="45"/>
    </i>
    <i r="2">
      <x v="3"/>
      <x v="66"/>
    </i>
    <i r="2">
      <x v="4"/>
      <x v="69"/>
    </i>
    <i r="2">
      <x v="5"/>
      <x v="64"/>
    </i>
    <i r="2">
      <x v="6"/>
      <x v="23"/>
    </i>
    <i r="3">
      <x v="29"/>
    </i>
    <i r="3">
      <x v="50"/>
    </i>
    <i r="3">
      <x v="63"/>
    </i>
    <i r="3">
      <x v="68"/>
    </i>
    <i r="3">
      <x v="72"/>
    </i>
    <i r="2">
      <x v="7"/>
      <x v="75"/>
    </i>
    <i r="2">
      <x v="8"/>
      <x v="67"/>
    </i>
    <i r="2">
      <x v="9"/>
      <x v="35"/>
    </i>
    <i r="2">
      <x v="10"/>
      <x v="81"/>
    </i>
    <i r="2">
      <x v="12"/>
      <x v="31"/>
    </i>
    <i r="2">
      <x v="13"/>
      <x v="60"/>
    </i>
    <i r="2">
      <x v="14"/>
      <x v="1"/>
    </i>
    <i r="3">
      <x v="32"/>
    </i>
    <i r="2">
      <x v="15"/>
      <x v="22"/>
    </i>
    <i r="2">
      <x v="16"/>
      <x/>
    </i>
    <i r="3">
      <x v="3"/>
    </i>
    <i r="3">
      <x v="5"/>
    </i>
    <i r="3">
      <x v="11"/>
    </i>
    <i r="3">
      <x v="14"/>
    </i>
    <i r="3">
      <x v="26"/>
    </i>
    <i r="3">
      <x v="27"/>
    </i>
    <i r="3">
      <x v="28"/>
    </i>
    <i r="3">
      <x v="41"/>
    </i>
    <i r="3">
      <x v="49"/>
    </i>
    <i r="3">
      <x v="51"/>
    </i>
    <i r="3">
      <x v="58"/>
    </i>
    <i r="3">
      <x v="59"/>
    </i>
    <i r="2">
      <x v="17"/>
      <x v="65"/>
    </i>
    <i r="2">
      <x v="18"/>
      <x v="24"/>
    </i>
    <i r="3">
      <x v="32"/>
    </i>
    <i r="3">
      <x v="46"/>
    </i>
    <i r="2">
      <x v="19"/>
      <x v="61"/>
    </i>
    <i r="3">
      <x v="78"/>
    </i>
    <i r="2">
      <x v="20"/>
      <x v="13"/>
    </i>
    <i r="2">
      <x v="21"/>
      <x v="37"/>
    </i>
    <i r="2">
      <x v="22"/>
      <x v="82"/>
    </i>
    <i r="1">
      <x v="2"/>
      <x v="2"/>
      <x v="10"/>
    </i>
    <i r="2">
      <x v="6"/>
      <x v="43"/>
    </i>
    <i r="2">
      <x v="8"/>
      <x v="71"/>
    </i>
    <i r="2">
      <x v="11"/>
      <x v="77"/>
    </i>
    <i r="2">
      <x v="12"/>
      <x v="31"/>
    </i>
    <i r="2">
      <x v="15"/>
      <x v="21"/>
    </i>
    <i r="2">
      <x v="16"/>
      <x v="11"/>
    </i>
    <i r="3">
      <x v="48"/>
    </i>
    <i r="3">
      <x v="52"/>
    </i>
    <i r="3">
      <x v="54"/>
    </i>
    <i r="2">
      <x v="18"/>
      <x v="24"/>
    </i>
    <i r="1">
      <x v="3"/>
      <x/>
      <x v="79"/>
    </i>
    <i r="2">
      <x v="2"/>
      <x v="2"/>
    </i>
    <i r="3">
      <x v="7"/>
    </i>
    <i r="3">
      <x v="8"/>
    </i>
    <i r="3">
      <x v="9"/>
    </i>
    <i r="3">
      <x v="15"/>
    </i>
    <i r="3">
      <x v="18"/>
    </i>
    <i r="3">
      <x v="44"/>
    </i>
    <i r="3">
      <x v="62"/>
    </i>
    <i r="2">
      <x v="6"/>
      <x v="73"/>
    </i>
    <i r="3">
      <x v="86"/>
    </i>
    <i r="2">
      <x v="8"/>
      <x v="70"/>
    </i>
    <i r="2">
      <x v="16"/>
      <x v="12"/>
    </i>
    <i r="3">
      <x v="20"/>
    </i>
    <i r="3">
      <x v="34"/>
    </i>
    <i r="3">
      <x v="39"/>
    </i>
    <i r="3">
      <x v="40"/>
    </i>
    <i r="3">
      <x v="47"/>
    </i>
    <i r="3">
      <x v="55"/>
    </i>
    <i r="2">
      <x v="22"/>
      <x v="83"/>
    </i>
    <i r="3">
      <x v="84"/>
    </i>
    <i r="3">
      <x v="85"/>
    </i>
    <i r="2">
      <x v="23"/>
      <x v="25"/>
    </i>
  </rowItems>
  <colItems count="1">
    <i/>
  </colItem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3" minRefreshableVersion="3" showCalcMbrs="0" showDrill="0" useAutoFormatting="1" rowGrandTotals="0" colGrandTotals="0" itemPrintTitles="1" createdVersion="3" indent="0" compact="0" compactData="0" multipleFieldFilters="0">
  <location ref="A4:D96" firstHeaderRow="1" firstDataRow="1" firstDataCol="3" rowPageCount="2" colPageCount="1"/>
  <pivotFields count="11">
    <pivotField axis="axisPage" compact="0" outline="0" multipleItemSelectionAllowed="1" showAll="0" defaultSubtotal="0">
      <items count="3">
        <item x="1"/>
        <item x="0"/>
        <item x="2"/>
      </items>
    </pivotField>
    <pivotField axis="axisRow" compact="0" outline="0" showAll="0" defaultSubtotal="0">
      <items count="25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4"/>
      </items>
    </pivotField>
    <pivotField axis="axisRow" compact="0" outline="0" showAll="0" defaultSubtotal="0">
      <items count="88">
        <item x="33"/>
        <item x="38"/>
        <item x="45"/>
        <item x="75"/>
        <item x="7"/>
        <item x="30"/>
        <item x="29"/>
        <item x="52"/>
        <item x="53"/>
        <item x="54"/>
        <item x="85"/>
        <item x="5"/>
        <item x="66"/>
        <item x="9"/>
        <item x="74"/>
        <item x="56"/>
        <item x="47"/>
        <item x="24"/>
        <item x="55"/>
        <item x="28"/>
        <item x="65"/>
        <item x="86"/>
        <item x="79"/>
        <item x="19"/>
        <item x="8"/>
        <item x="58"/>
        <item x="35"/>
        <item x="37"/>
        <item x="36"/>
        <item x="78"/>
        <item x="27"/>
        <item x="73"/>
        <item x="39"/>
        <item x="10"/>
        <item x="69"/>
        <item x="81"/>
        <item x="49"/>
        <item x="11"/>
        <item x="26"/>
        <item x="70"/>
        <item x="71"/>
        <item x="31"/>
        <item x="25"/>
        <item x="2"/>
        <item x="46"/>
        <item x="23"/>
        <item x="14"/>
        <item x="67"/>
        <item x="6"/>
        <item x="77"/>
        <item x="18"/>
        <item x="32"/>
        <item x="3"/>
        <item x="4"/>
        <item x="84"/>
        <item x="68"/>
        <item x="48"/>
        <item x="50"/>
        <item x="34"/>
        <item x="76"/>
        <item x="80"/>
        <item x="41"/>
        <item x="57"/>
        <item x="22"/>
        <item x="42"/>
        <item x="83"/>
        <item x="12"/>
        <item x="51"/>
        <item x="20"/>
        <item x="15"/>
        <item x="63"/>
        <item x="0"/>
        <item x="21"/>
        <item x="64"/>
        <item x="44"/>
        <item x="16"/>
        <item x="43"/>
        <item x="1"/>
        <item x="40"/>
        <item x="72"/>
        <item x="82"/>
        <item x="13"/>
        <item x="17"/>
        <item x="60"/>
        <item x="61"/>
        <item x="62"/>
        <item x="59"/>
        <item x="87"/>
      </items>
    </pivotField>
    <pivotField compact="0" outline="0" showAll="0" defaultSubtotal="0"/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h="1" x="4"/>
      </items>
    </pivotField>
    <pivotField compact="0" outline="0" showAll="0" defaultSubtotal="0">
      <items count="7">
        <item x="4"/>
        <item x="3"/>
        <item x="1"/>
        <item x="5"/>
        <item x="2"/>
        <item x="6"/>
        <item x="0"/>
      </items>
    </pivotField>
    <pivotField axis="axisPage" compact="0" outline="0" multipleItemSelectionAllowed="1" showAll="0" defaultSubtotal="0">
      <items count="3">
        <item x="0"/>
        <item h="1" x="2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</pivotFields>
  <rowFields count="3">
    <field x="5"/>
    <field x="1"/>
    <field x="2"/>
  </rowFields>
  <rowItems count="92">
    <i>
      <x/>
      <x v="12"/>
      <x v="33"/>
    </i>
    <i>
      <x v="1"/>
      <x v="1"/>
      <x v="80"/>
    </i>
    <i r="1">
      <x v="2"/>
      <x v="4"/>
    </i>
    <i r="2">
      <x v="6"/>
    </i>
    <i r="2">
      <x v="17"/>
    </i>
    <i r="2">
      <x v="19"/>
    </i>
    <i r="2">
      <x v="30"/>
    </i>
    <i r="2">
      <x v="38"/>
    </i>
    <i r="2">
      <x v="42"/>
    </i>
    <i r="2">
      <x v="45"/>
    </i>
    <i r="1">
      <x v="4"/>
      <x v="69"/>
    </i>
    <i r="1">
      <x v="5"/>
      <x v="64"/>
    </i>
    <i r="1">
      <x v="6"/>
      <x v="23"/>
    </i>
    <i r="2">
      <x v="29"/>
    </i>
    <i r="2">
      <x v="50"/>
    </i>
    <i r="2">
      <x v="63"/>
    </i>
    <i r="2">
      <x v="68"/>
    </i>
    <i r="2">
      <x v="72"/>
    </i>
    <i r="1">
      <x v="7"/>
      <x v="75"/>
    </i>
    <i r="1">
      <x v="8"/>
      <x v="67"/>
    </i>
    <i r="1">
      <x v="9"/>
      <x v="35"/>
    </i>
    <i r="1">
      <x v="12"/>
      <x v="31"/>
    </i>
    <i r="1">
      <x v="13"/>
      <x v="60"/>
    </i>
    <i r="1">
      <x v="14"/>
      <x v="1"/>
    </i>
    <i r="2">
      <x v="32"/>
    </i>
    <i r="1">
      <x v="15"/>
      <x v="22"/>
    </i>
    <i r="1">
      <x v="16"/>
      <x/>
    </i>
    <i r="2">
      <x v="3"/>
    </i>
    <i r="2">
      <x v="5"/>
    </i>
    <i r="2">
      <x v="11"/>
    </i>
    <i r="2">
      <x v="14"/>
    </i>
    <i r="2">
      <x v="26"/>
    </i>
    <i r="2">
      <x v="27"/>
    </i>
    <i r="2">
      <x v="28"/>
    </i>
    <i r="2">
      <x v="41"/>
    </i>
    <i r="2">
      <x v="49"/>
    </i>
    <i r="2">
      <x v="51"/>
    </i>
    <i r="2">
      <x v="58"/>
    </i>
    <i r="2">
      <x v="59"/>
    </i>
    <i r="1">
      <x v="17"/>
      <x v="65"/>
    </i>
    <i r="1">
      <x v="18"/>
      <x v="24"/>
    </i>
    <i r="2">
      <x v="32"/>
    </i>
    <i r="2">
      <x v="46"/>
    </i>
    <i r="1">
      <x v="19"/>
      <x v="61"/>
    </i>
    <i r="2">
      <x v="78"/>
    </i>
    <i r="1">
      <x v="20"/>
      <x v="13"/>
    </i>
    <i r="1">
      <x v="21"/>
      <x v="37"/>
    </i>
    <i r="1">
      <x v="22"/>
      <x v="82"/>
    </i>
    <i>
      <x v="2"/>
      <x v="2"/>
      <x v="4"/>
    </i>
    <i r="2">
      <x v="10"/>
    </i>
    <i r="1">
      <x v="6"/>
      <x v="43"/>
    </i>
    <i r="1">
      <x v="8"/>
      <x v="71"/>
    </i>
    <i r="1">
      <x v="11"/>
      <x v="77"/>
    </i>
    <i r="1">
      <x v="12"/>
      <x v="31"/>
    </i>
    <i r="1">
      <x v="15"/>
      <x v="21"/>
    </i>
    <i r="1">
      <x v="16"/>
      <x v="11"/>
    </i>
    <i r="2">
      <x v="48"/>
    </i>
    <i r="2">
      <x v="52"/>
    </i>
    <i r="2">
      <x v="53"/>
    </i>
    <i r="2">
      <x v="54"/>
    </i>
    <i r="1">
      <x v="18"/>
      <x v="24"/>
    </i>
    <i r="1">
      <x v="20"/>
      <x v="13"/>
    </i>
    <i>
      <x v="3"/>
      <x/>
      <x v="79"/>
    </i>
    <i r="1">
      <x v="2"/>
      <x v="2"/>
    </i>
    <i r="2">
      <x v="7"/>
    </i>
    <i r="2">
      <x v="8"/>
    </i>
    <i r="2">
      <x v="9"/>
    </i>
    <i r="2">
      <x v="15"/>
    </i>
    <i r="2">
      <x v="16"/>
    </i>
    <i r="2">
      <x v="18"/>
    </i>
    <i r="2">
      <x v="44"/>
    </i>
    <i r="2">
      <x v="62"/>
    </i>
    <i r="1">
      <x v="6"/>
      <x v="73"/>
    </i>
    <i r="2">
      <x v="74"/>
    </i>
    <i r="2">
      <x v="86"/>
    </i>
    <i r="1">
      <x v="8"/>
      <x v="70"/>
    </i>
    <i r="2">
      <x v="76"/>
    </i>
    <i r="1">
      <x v="14"/>
      <x v="1"/>
    </i>
    <i r="1">
      <x v="16"/>
      <x v="12"/>
    </i>
    <i r="2">
      <x v="20"/>
    </i>
    <i r="2">
      <x v="34"/>
    </i>
    <i r="2">
      <x v="36"/>
    </i>
    <i r="2">
      <x v="39"/>
    </i>
    <i r="2">
      <x v="40"/>
    </i>
    <i r="2">
      <x v="47"/>
    </i>
    <i r="2">
      <x v="55"/>
    </i>
    <i r="2">
      <x v="56"/>
    </i>
    <i r="2">
      <x v="57"/>
    </i>
    <i r="1">
      <x v="22"/>
      <x v="83"/>
    </i>
    <i r="2">
      <x v="84"/>
    </i>
    <i r="2">
      <x v="85"/>
    </i>
    <i r="1">
      <x v="23"/>
      <x v="25"/>
    </i>
  </rowItems>
  <colItems count="1">
    <i/>
  </colItems>
  <pageFields count="2">
    <pageField fld="7" hier="-1"/>
    <pageField fld="0" hier="-1"/>
  </pageField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0"/>
  <sheetViews>
    <sheetView topLeftCell="D1" workbookViewId="0">
      <selection activeCell="G131" sqref="G131"/>
    </sheetView>
  </sheetViews>
  <sheetFormatPr defaultRowHeight="15"/>
  <cols>
    <col min="1" max="1" width="12" bestFit="1" customWidth="1"/>
    <col min="2" max="2" width="15" bestFit="1" customWidth="1"/>
    <col min="3" max="3" width="67.42578125" bestFit="1" customWidth="1"/>
    <col min="4" max="4" width="69.5703125" customWidth="1"/>
    <col min="7" max="7" width="29.42578125" customWidth="1"/>
    <col min="8" max="8" width="8.42578125" style="8" bestFit="1" customWidth="1"/>
    <col min="9" max="9" width="9.7109375" style="8" bestFit="1" customWidth="1"/>
    <col min="10" max="10" width="10.7109375" style="9" bestFit="1" customWidth="1"/>
    <col min="11" max="11" width="14.7109375" style="9" bestFit="1" customWidth="1"/>
  </cols>
  <sheetData>
    <row r="1" spans="1:11">
      <c r="A1" t="s">
        <v>113</v>
      </c>
      <c r="B1" t="s">
        <v>0</v>
      </c>
      <c r="C1" t="s">
        <v>1</v>
      </c>
      <c r="D1" t="s">
        <v>11</v>
      </c>
      <c r="E1" t="s">
        <v>4</v>
      </c>
      <c r="F1" t="s">
        <v>5</v>
      </c>
      <c r="G1" t="s">
        <v>106</v>
      </c>
      <c r="H1" s="8" t="s">
        <v>116</v>
      </c>
      <c r="I1" s="8" t="s">
        <v>107</v>
      </c>
      <c r="J1" s="9" t="s">
        <v>108</v>
      </c>
      <c r="K1" s="9" t="s">
        <v>109</v>
      </c>
    </row>
    <row r="2" spans="1:11">
      <c r="A2" t="s">
        <v>114</v>
      </c>
      <c r="B2" t="s">
        <v>2</v>
      </c>
      <c r="C2" t="s">
        <v>3</v>
      </c>
      <c r="E2">
        <v>2</v>
      </c>
      <c r="F2" t="s">
        <v>28</v>
      </c>
      <c r="H2" s="8" t="str">
        <f>IFERROR(IF(C2=VLOOKUP(C2,Ordered!A:A,1,FALSE),"Yes","No"),"")</f>
        <v/>
      </c>
      <c r="I2" s="8" t="str">
        <f>IFERROR(VLOOKUP($C2,Ordered!$A:$G,6,FALSE),"")</f>
        <v/>
      </c>
      <c r="J2" s="9" t="str">
        <f>IFERROR(VLOOKUP($C2,Ordered!$A:$G,7,FALSE),"")</f>
        <v/>
      </c>
      <c r="K2" s="9" t="str">
        <f>IFERROR(VLOOKUP($C2,Ordered!$A:$G,8,FALSE),"")</f>
        <v/>
      </c>
    </row>
    <row r="3" spans="1:11">
      <c r="A3" t="s">
        <v>114</v>
      </c>
      <c r="B3" t="s">
        <v>7</v>
      </c>
      <c r="C3" t="s">
        <v>8</v>
      </c>
      <c r="E3">
        <v>2</v>
      </c>
      <c r="F3" t="s">
        <v>28</v>
      </c>
      <c r="H3" s="8" t="str">
        <f>IFERROR(IF(C3=VLOOKUP(C3,Ordered!A:A,1,FALSE),"Yes","No"),"")</f>
        <v/>
      </c>
      <c r="I3" s="8" t="str">
        <f>IFERROR(VLOOKUP($C3,Ordered!A:G,6,FALSE),"")</f>
        <v/>
      </c>
      <c r="J3" s="9" t="str">
        <f>IFERROR(VLOOKUP($C3,Ordered!$A:$G,7,FALSE),"")</f>
        <v/>
      </c>
      <c r="K3" s="9" t="str">
        <f>IFERROR(VLOOKUP($C3,Ordered!$A:$G,8,FALSE),"")</f>
        <v/>
      </c>
    </row>
    <row r="4" spans="1:11">
      <c r="A4" t="s">
        <v>114</v>
      </c>
      <c r="B4" t="s">
        <v>9</v>
      </c>
      <c r="C4" t="s">
        <v>10</v>
      </c>
      <c r="D4" t="s">
        <v>23</v>
      </c>
      <c r="E4">
        <v>1</v>
      </c>
      <c r="F4" t="s">
        <v>28</v>
      </c>
      <c r="H4" s="8" t="str">
        <f>IFERROR(IF(C4=VLOOKUP(C4,Ordered!A:A,1,FALSE),"Yes","No"),"")</f>
        <v/>
      </c>
      <c r="I4" s="8" t="str">
        <f>IFERROR(VLOOKUP($C4,Ordered!A:G,6,FALSE),"")</f>
        <v/>
      </c>
      <c r="J4" s="9" t="str">
        <f>IFERROR(VLOOKUP($C4,Ordered!$A:$G,7,FALSE),"")</f>
        <v/>
      </c>
      <c r="K4" s="9" t="str">
        <f>IFERROR(VLOOKUP($C4,Ordered!$A:$G,8,FALSE),"")</f>
        <v/>
      </c>
    </row>
    <row r="5" spans="1:11">
      <c r="A5" t="s">
        <v>114</v>
      </c>
      <c r="B5" t="s">
        <v>131</v>
      </c>
      <c r="C5" t="s">
        <v>12</v>
      </c>
      <c r="D5" t="s">
        <v>13</v>
      </c>
      <c r="E5">
        <v>4</v>
      </c>
      <c r="F5" t="s">
        <v>28</v>
      </c>
      <c r="H5" s="8" t="str">
        <f>IFERROR(IF(C5=VLOOKUP(C5,Ordered!A:A,1,FALSE),"Yes","No"),"")</f>
        <v/>
      </c>
      <c r="I5" s="8" t="str">
        <f>IFERROR(VLOOKUP($C5,Ordered!A:G,6,FALSE),"")</f>
        <v/>
      </c>
      <c r="J5" s="9" t="str">
        <f>IFERROR(VLOOKUP($C5,Ordered!$A:$G,7,FALSE),"")</f>
        <v/>
      </c>
      <c r="K5" s="9" t="str">
        <f>IFERROR(VLOOKUP($C5,Ordered!$A:$G,8,FALSE),"")</f>
        <v/>
      </c>
    </row>
    <row r="6" spans="1:11">
      <c r="A6" t="s">
        <v>114</v>
      </c>
      <c r="B6" t="s">
        <v>131</v>
      </c>
      <c r="C6" t="s">
        <v>14</v>
      </c>
      <c r="D6" t="s">
        <v>15</v>
      </c>
      <c r="E6">
        <v>2</v>
      </c>
      <c r="F6" t="s">
        <v>28</v>
      </c>
      <c r="H6" s="8" t="str">
        <f>IFERROR(IF(C6=VLOOKUP(C6,Ordered!A:A,1,FALSE),"Yes","No"),"")</f>
        <v/>
      </c>
      <c r="I6" s="8" t="str">
        <f>IFERROR(VLOOKUP($C6,Ordered!A:G,6,FALSE),"")</f>
        <v/>
      </c>
      <c r="J6" s="9" t="str">
        <f>IFERROR(VLOOKUP($C6,Ordered!$A:$G,7,FALSE),"")</f>
        <v/>
      </c>
      <c r="K6" s="9" t="str">
        <f>IFERROR(VLOOKUP($C6,Ordered!$A:$G,8,FALSE),"")</f>
        <v/>
      </c>
    </row>
    <row r="7" spans="1:11">
      <c r="A7" t="s">
        <v>114</v>
      </c>
      <c r="B7" t="s">
        <v>131</v>
      </c>
      <c r="C7" t="s">
        <v>150</v>
      </c>
      <c r="D7" t="s">
        <v>16</v>
      </c>
      <c r="E7">
        <v>6</v>
      </c>
      <c r="F7" t="s">
        <v>28</v>
      </c>
      <c r="H7" s="8" t="str">
        <f>IFERROR(IF(C7=VLOOKUP(C7,Ordered!A:A,1,FALSE),"Yes","No"),"")</f>
        <v/>
      </c>
      <c r="I7" s="8" t="str">
        <f>IFERROR(VLOOKUP($C7,Ordered!A:G,6,FALSE),"")</f>
        <v/>
      </c>
      <c r="J7" s="9" t="str">
        <f>IFERROR(VLOOKUP($C7,Ordered!$A:$G,7,FALSE),"")</f>
        <v/>
      </c>
      <c r="K7" s="9" t="str">
        <f>IFERROR(VLOOKUP($C7,Ordered!$A:$G,8,FALSE),"")</f>
        <v/>
      </c>
    </row>
    <row r="8" spans="1:11">
      <c r="A8" t="s">
        <v>114</v>
      </c>
      <c r="B8" t="s">
        <v>131</v>
      </c>
      <c r="C8" t="s">
        <v>151</v>
      </c>
      <c r="D8" t="s">
        <v>16</v>
      </c>
      <c r="E8">
        <v>2</v>
      </c>
      <c r="F8" t="s">
        <v>28</v>
      </c>
      <c r="H8" s="8" t="str">
        <f>IFERROR(IF(C8=VLOOKUP(C8,Ordered!A:A,1,FALSE),"Yes","No"),"")</f>
        <v/>
      </c>
      <c r="I8" s="8" t="str">
        <f>IFERROR(VLOOKUP($C8,Ordered!A:G,6,FALSE),"")</f>
        <v/>
      </c>
      <c r="J8" s="9" t="str">
        <f>IFERROR(VLOOKUP($C8,Ordered!$A:$G,7,FALSE),"")</f>
        <v/>
      </c>
      <c r="K8" s="9" t="str">
        <f>IFERROR(VLOOKUP($C8,Ordered!$A:$G,8,FALSE),"")</f>
        <v/>
      </c>
    </row>
    <row r="9" spans="1:11">
      <c r="A9" t="s">
        <v>114</v>
      </c>
      <c r="B9" t="s">
        <v>17</v>
      </c>
      <c r="C9" t="s">
        <v>18</v>
      </c>
      <c r="D9" t="s">
        <v>19</v>
      </c>
      <c r="E9">
        <v>4</v>
      </c>
      <c r="F9" t="s">
        <v>28</v>
      </c>
      <c r="H9" s="8" t="str">
        <f>IFERROR(IF(C9=VLOOKUP(C9,Ordered!A:A,1,FALSE),"Yes","No"),"")</f>
        <v/>
      </c>
      <c r="I9" s="8" t="str">
        <f>IFERROR(VLOOKUP($C9,Ordered!A:G,6,FALSE),"")</f>
        <v/>
      </c>
      <c r="J9" s="9" t="str">
        <f>IFERROR(VLOOKUP($C9,Ordered!$A:$G,7,FALSE),"")</f>
        <v/>
      </c>
      <c r="K9" s="9" t="str">
        <f>IFERROR(VLOOKUP($C9,Ordered!$A:$G,8,FALSE),"")</f>
        <v/>
      </c>
    </row>
    <row r="10" spans="1:11">
      <c r="A10" t="s">
        <v>114</v>
      </c>
      <c r="B10" t="s">
        <v>20</v>
      </c>
      <c r="C10" t="s">
        <v>21</v>
      </c>
      <c r="D10" t="s">
        <v>22</v>
      </c>
      <c r="E10">
        <v>2</v>
      </c>
      <c r="F10" t="s">
        <v>28</v>
      </c>
      <c r="H10" s="8" t="str">
        <f>IFERROR(IF(C10=VLOOKUP(C10,Ordered!A:A,1,FALSE),"Yes","No"),"")</f>
        <v/>
      </c>
      <c r="I10" s="8" t="str">
        <f>IFERROR(VLOOKUP($C10,Ordered!A:G,6,FALSE),"")</f>
        <v/>
      </c>
      <c r="J10" s="9" t="str">
        <f>IFERROR(VLOOKUP($C10,Ordered!$A:$G,7,FALSE),"")</f>
        <v/>
      </c>
      <c r="K10" s="9" t="str">
        <f>IFERROR(VLOOKUP($C10,Ordered!$A:$G,8,FALSE),"")</f>
        <v/>
      </c>
    </row>
    <row r="11" spans="1:11">
      <c r="A11" t="s">
        <v>114</v>
      </c>
      <c r="B11" t="s">
        <v>24</v>
      </c>
      <c r="C11" t="s">
        <v>25</v>
      </c>
      <c r="D11" t="s">
        <v>26</v>
      </c>
      <c r="E11">
        <v>8</v>
      </c>
      <c r="F11" t="s">
        <v>28</v>
      </c>
      <c r="H11" s="8" t="str">
        <f>IFERROR(IF(C11=VLOOKUP(C11,Ordered!A:A,1,FALSE),"Yes","No"),"")</f>
        <v/>
      </c>
      <c r="I11" s="8" t="str">
        <f>IFERROR(VLOOKUP($C11,Ordered!A:G,6,FALSE),"")</f>
        <v/>
      </c>
      <c r="J11" s="9" t="str">
        <f>IFERROR(VLOOKUP($C11,Ordered!$A:$G,7,FALSE),"")</f>
        <v/>
      </c>
      <c r="K11" s="9" t="str">
        <f>IFERROR(VLOOKUP($C11,Ordered!$A:$G,8,FALSE),"")</f>
        <v/>
      </c>
    </row>
    <row r="12" spans="1:11">
      <c r="A12" t="s">
        <v>114</v>
      </c>
      <c r="B12" t="s">
        <v>119</v>
      </c>
      <c r="C12" t="s">
        <v>120</v>
      </c>
      <c r="D12" s="11" t="s">
        <v>122</v>
      </c>
      <c r="E12">
        <v>1</v>
      </c>
      <c r="F12" t="s">
        <v>121</v>
      </c>
      <c r="G12" t="s">
        <v>123</v>
      </c>
    </row>
    <row r="13" spans="1:11">
      <c r="A13" t="s">
        <v>114</v>
      </c>
      <c r="B13" t="s">
        <v>29</v>
      </c>
      <c r="C13" t="s">
        <v>30</v>
      </c>
      <c r="D13" t="s">
        <v>31</v>
      </c>
      <c r="E13">
        <v>1</v>
      </c>
      <c r="F13" t="s">
        <v>6</v>
      </c>
      <c r="H13" s="8" t="str">
        <f>IFERROR(IF(C13=VLOOKUP(C13,Ordered!A:A,1,FALSE),"Yes","No"),"")</f>
        <v/>
      </c>
      <c r="I13" s="8" t="str">
        <f>IFERROR(VLOOKUP($C13,Ordered!A:G,6,FALSE),"")</f>
        <v/>
      </c>
      <c r="J13" s="9" t="str">
        <f>IFERROR(VLOOKUP($C13,Ordered!$A:$G,7,FALSE),"")</f>
        <v/>
      </c>
      <c r="K13" s="9" t="str">
        <f>IFERROR(VLOOKUP($C13,Ordered!$A:$G,8,FALSE),"")</f>
        <v/>
      </c>
    </row>
    <row r="14" spans="1:11">
      <c r="A14" t="s">
        <v>114</v>
      </c>
      <c r="B14" t="s">
        <v>32</v>
      </c>
      <c r="C14" t="s">
        <v>33</v>
      </c>
      <c r="D14" t="s">
        <v>34</v>
      </c>
      <c r="E14">
        <v>1</v>
      </c>
      <c r="F14" t="s">
        <v>6</v>
      </c>
      <c r="H14" s="8" t="str">
        <f>IFERROR(IF(C14=VLOOKUP(C14,Ordered!A:A,1,FALSE),"Yes","No"),"")</f>
        <v>Yes</v>
      </c>
      <c r="I14" s="8">
        <f>IFERROR(VLOOKUP($C14,Ordered!A:G,6,FALSE),"")</f>
        <v>22</v>
      </c>
      <c r="J14" s="9">
        <f>IFERROR(VLOOKUP($C14,Ordered!$A:$G,7,FALSE),"")</f>
        <v>2.2000000000000002</v>
      </c>
      <c r="K14" s="9" t="str">
        <f>IFERROR(VLOOKUP($C14,Ordered!$A:$G,8,FALSE),"")</f>
        <v/>
      </c>
    </row>
    <row r="15" spans="1:11">
      <c r="A15" t="s">
        <v>114</v>
      </c>
      <c r="B15" t="s">
        <v>35</v>
      </c>
      <c r="C15" t="s">
        <v>36</v>
      </c>
      <c r="D15" t="s">
        <v>37</v>
      </c>
      <c r="E15">
        <v>1</v>
      </c>
      <c r="F15" t="s">
        <v>6</v>
      </c>
      <c r="H15" s="8" t="str">
        <f>IFERROR(IF(C15=VLOOKUP(C15,Ordered!A:A,1,FALSE),"Yes","No"),"")</f>
        <v>Yes</v>
      </c>
      <c r="I15" s="8">
        <f>IFERROR(VLOOKUP($C15,Ordered!A:G,6,FALSE),"")</f>
        <v>15</v>
      </c>
      <c r="J15" s="9">
        <f>IFERROR(VLOOKUP($C15,Ordered!$A:$G,7,FALSE),"")</f>
        <v>0.75</v>
      </c>
      <c r="K15" s="9" t="str">
        <f>IFERROR(VLOOKUP($C15,Ordered!$A:$G,8,FALSE),"")</f>
        <v/>
      </c>
    </row>
    <row r="16" spans="1:11">
      <c r="A16" t="s">
        <v>114</v>
      </c>
      <c r="B16" t="s">
        <v>20</v>
      </c>
      <c r="C16" t="s">
        <v>38</v>
      </c>
      <c r="D16" t="s">
        <v>39</v>
      </c>
      <c r="E16">
        <v>1</v>
      </c>
      <c r="F16" t="s">
        <v>6</v>
      </c>
      <c r="H16" s="8" t="str">
        <f>IFERROR(IF(C16=VLOOKUP(C16,Ordered!A:A,1,FALSE),"Yes","No"),"")</f>
        <v/>
      </c>
      <c r="I16" s="8" t="str">
        <f>IFERROR(VLOOKUP($C16,Ordered!A:G,6,FALSE),"")</f>
        <v/>
      </c>
      <c r="J16" s="9" t="str">
        <f>IFERROR(VLOOKUP($C16,Ordered!$A:$G,7,FALSE),"")</f>
        <v/>
      </c>
      <c r="K16" s="9" t="str">
        <f>IFERROR(VLOOKUP($C16,Ordered!$A:$G,8,FALSE),"")</f>
        <v/>
      </c>
    </row>
    <row r="17" spans="1:11">
      <c r="A17" t="s">
        <v>114</v>
      </c>
      <c r="B17" t="s">
        <v>40</v>
      </c>
      <c r="C17" t="s">
        <v>41</v>
      </c>
      <c r="D17" t="s">
        <v>42</v>
      </c>
      <c r="E17">
        <v>1</v>
      </c>
      <c r="F17" t="s">
        <v>6</v>
      </c>
      <c r="H17" s="8" t="str">
        <f>IFERROR(IF(C17=VLOOKUP(C17,Ordered!A:A,1,FALSE),"Yes","No"),"")</f>
        <v/>
      </c>
      <c r="I17" s="8" t="str">
        <f>IFERROR(VLOOKUP($C17,Ordered!A:G,6,FALSE),"")</f>
        <v/>
      </c>
      <c r="J17" s="9" t="str">
        <f>IFERROR(VLOOKUP($C17,Ordered!$A:$G,7,FALSE),"")</f>
        <v/>
      </c>
      <c r="K17" s="9" t="str">
        <f>IFERROR(VLOOKUP($C17,Ordered!$A:$G,8,FALSE),"")</f>
        <v/>
      </c>
    </row>
    <row r="18" spans="1:11">
      <c r="A18" t="s">
        <v>114</v>
      </c>
      <c r="B18" t="s">
        <v>112</v>
      </c>
      <c r="C18" t="s">
        <v>43</v>
      </c>
      <c r="D18" t="s">
        <v>44</v>
      </c>
      <c r="E18">
        <v>2</v>
      </c>
      <c r="F18" t="s">
        <v>6</v>
      </c>
      <c r="H18" s="8" t="str">
        <f>IFERROR(IF(C18=VLOOKUP(C18,Ordered!A:A,1,FALSE),"Yes","No"),"")</f>
        <v/>
      </c>
      <c r="I18" s="8" t="str">
        <f>IFERROR(VLOOKUP($C18,Ordered!A:G,6,FALSE),"")</f>
        <v/>
      </c>
      <c r="J18" s="9" t="str">
        <f>IFERROR(VLOOKUP($C18,Ordered!$A:$G,7,FALSE),"")</f>
        <v/>
      </c>
      <c r="K18" s="9" t="str">
        <f>IFERROR(VLOOKUP($C18,Ordered!$A:$G,8,FALSE),"")</f>
        <v/>
      </c>
    </row>
    <row r="19" spans="1:11">
      <c r="A19" t="s">
        <v>114</v>
      </c>
      <c r="B19" t="s">
        <v>45</v>
      </c>
      <c r="C19" t="s">
        <v>46</v>
      </c>
      <c r="E19">
        <v>2</v>
      </c>
      <c r="F19" t="s">
        <v>6</v>
      </c>
      <c r="H19" s="8" t="str">
        <f>IFERROR(IF(C19=VLOOKUP(C19,Ordered!A:A,1,FALSE),"Yes","No"),"")</f>
        <v/>
      </c>
      <c r="I19" s="8" t="str">
        <f>IFERROR(VLOOKUP($C19,Ordered!A:G,6,FALSE),"")</f>
        <v/>
      </c>
      <c r="J19" s="9" t="str">
        <f>IFERROR(VLOOKUP($C19,Ordered!$A:$G,7,FALSE),"")</f>
        <v/>
      </c>
      <c r="K19" s="9" t="str">
        <f>IFERROR(VLOOKUP($C19,Ordered!$A:$G,8,FALSE),"")</f>
        <v/>
      </c>
    </row>
    <row r="20" spans="1:11">
      <c r="A20" t="s">
        <v>114</v>
      </c>
      <c r="B20" t="s">
        <v>9</v>
      </c>
      <c r="C20" t="s">
        <v>47</v>
      </c>
      <c r="D20" t="s">
        <v>48</v>
      </c>
      <c r="E20">
        <v>1</v>
      </c>
      <c r="F20" t="s">
        <v>6</v>
      </c>
      <c r="H20" s="8" t="str">
        <f>IFERROR(IF(C20=VLOOKUP(C20,Ordered!A:A,1,FALSE),"Yes","No"),"")</f>
        <v/>
      </c>
      <c r="I20" s="8" t="str">
        <f>IFERROR(VLOOKUP($C20,Ordered!A:G,6,FALSE),"")</f>
        <v/>
      </c>
      <c r="J20" s="9" t="str">
        <f>IFERROR(VLOOKUP($C20,Ordered!$A:$G,7,FALSE),"")</f>
        <v/>
      </c>
      <c r="K20" s="9" t="str">
        <f>IFERROR(VLOOKUP($C20,Ordered!$A:$G,8,FALSE),"")</f>
        <v/>
      </c>
    </row>
    <row r="21" spans="1:11">
      <c r="A21" t="s">
        <v>114</v>
      </c>
      <c r="B21" t="s">
        <v>9</v>
      </c>
      <c r="C21" t="s">
        <v>49</v>
      </c>
      <c r="D21" t="s">
        <v>50</v>
      </c>
      <c r="E21">
        <v>1</v>
      </c>
      <c r="F21" t="s">
        <v>6</v>
      </c>
      <c r="H21" s="8" t="str">
        <f>IFERROR(IF(C21=VLOOKUP(C21,Ordered!A:A,1,FALSE),"Yes","No"),"")</f>
        <v/>
      </c>
      <c r="I21" s="8" t="str">
        <f>IFERROR(VLOOKUP($C21,Ordered!A:G,6,FALSE),"")</f>
        <v/>
      </c>
      <c r="J21" s="9" t="str">
        <f>IFERROR(VLOOKUP($C21,Ordered!$A:$G,7,FALSE),"")</f>
        <v/>
      </c>
      <c r="K21" s="9" t="str">
        <f>IFERROR(VLOOKUP($C21,Ordered!$A:$G,8,FALSE),"")</f>
        <v/>
      </c>
    </row>
    <row r="22" spans="1:11">
      <c r="A22" t="s">
        <v>114</v>
      </c>
      <c r="B22" t="s">
        <v>9</v>
      </c>
      <c r="C22" t="s">
        <v>51</v>
      </c>
      <c r="D22" t="s">
        <v>52</v>
      </c>
      <c r="E22">
        <v>2</v>
      </c>
      <c r="F22" t="s">
        <v>6</v>
      </c>
      <c r="H22" s="8" t="str">
        <f>IFERROR(IF(C22=VLOOKUP(C22,Ordered!A:A,1,FALSE),"Yes","No"),"")</f>
        <v/>
      </c>
      <c r="I22" s="8" t="str">
        <f>IFERROR(VLOOKUP($C22,Ordered!A:G,6,FALSE),"")</f>
        <v/>
      </c>
      <c r="J22" s="9" t="str">
        <f>IFERROR(VLOOKUP($C22,Ordered!$A:$G,7,FALSE),"")</f>
        <v/>
      </c>
      <c r="K22" s="9" t="str">
        <f>IFERROR(VLOOKUP($C22,Ordered!$A:$G,8,FALSE),"")</f>
        <v/>
      </c>
    </row>
    <row r="23" spans="1:11">
      <c r="A23" t="s">
        <v>114</v>
      </c>
      <c r="B23" t="s">
        <v>9</v>
      </c>
      <c r="C23" t="s">
        <v>53</v>
      </c>
      <c r="D23" t="s">
        <v>54</v>
      </c>
      <c r="E23">
        <v>8</v>
      </c>
      <c r="F23" t="s">
        <v>6</v>
      </c>
      <c r="H23" s="8" t="str">
        <f>IFERROR(IF(C23=VLOOKUP(C23,Ordered!A:A,1,FALSE),"Yes","No"),"")</f>
        <v/>
      </c>
      <c r="I23" s="8" t="str">
        <f>IFERROR(VLOOKUP($C23,Ordered!A:G,6,FALSE),"")</f>
        <v/>
      </c>
      <c r="J23" s="9" t="str">
        <f>IFERROR(VLOOKUP($C23,Ordered!$A:$G,7,FALSE),"")</f>
        <v/>
      </c>
      <c r="K23" s="9" t="str">
        <f>IFERROR(VLOOKUP($C23,Ordered!$A:$G,8,FALSE),"")</f>
        <v/>
      </c>
    </row>
    <row r="24" spans="1:11">
      <c r="A24" t="s">
        <v>114</v>
      </c>
      <c r="B24" t="s">
        <v>9</v>
      </c>
      <c r="C24" t="s">
        <v>55</v>
      </c>
      <c r="D24" t="s">
        <v>56</v>
      </c>
      <c r="E24">
        <v>1</v>
      </c>
      <c r="F24" t="s">
        <v>6</v>
      </c>
      <c r="H24" s="8" t="str">
        <f>IFERROR(IF(C24=VLOOKUP(C24,Ordered!A:A,1,FALSE),"Yes","No"),"")</f>
        <v/>
      </c>
      <c r="I24" s="8" t="str">
        <f>IFERROR(VLOOKUP($C24,Ordered!A:G,6,FALSE),"")</f>
        <v/>
      </c>
      <c r="J24" s="9" t="str">
        <f>IFERROR(VLOOKUP($C24,Ordered!$A:$G,7,FALSE),"")</f>
        <v/>
      </c>
      <c r="K24" s="9" t="str">
        <f>IFERROR(VLOOKUP($C24,Ordered!$A:$G,8,FALSE),"")</f>
        <v/>
      </c>
    </row>
    <row r="25" spans="1:11">
      <c r="A25" t="s">
        <v>114</v>
      </c>
      <c r="B25" t="s">
        <v>9</v>
      </c>
      <c r="C25" t="s">
        <v>55</v>
      </c>
      <c r="D25" t="s">
        <v>57</v>
      </c>
      <c r="E25">
        <v>1</v>
      </c>
      <c r="F25" t="s">
        <v>6</v>
      </c>
      <c r="H25" s="8" t="str">
        <f>IFERROR(IF(C25=VLOOKUP(C25,Ordered!A:A,1,FALSE),"Yes","No"),"")</f>
        <v/>
      </c>
      <c r="I25" s="8" t="str">
        <f>IFERROR(VLOOKUP($C25,Ordered!A:G,6,FALSE),"")</f>
        <v/>
      </c>
      <c r="J25" s="9" t="str">
        <f>IFERROR(VLOOKUP($C25,Ordered!$A:$G,7,FALSE),"")</f>
        <v/>
      </c>
      <c r="K25" s="9" t="str">
        <f>IFERROR(VLOOKUP($C25,Ordered!$A:$G,8,FALSE),"")</f>
        <v/>
      </c>
    </row>
    <row r="26" spans="1:11">
      <c r="A26" t="s">
        <v>114</v>
      </c>
      <c r="B26" t="s">
        <v>17</v>
      </c>
      <c r="C26" t="s">
        <v>58</v>
      </c>
      <c r="D26" t="s">
        <v>59</v>
      </c>
      <c r="E26">
        <v>2</v>
      </c>
      <c r="F26" t="s">
        <v>6</v>
      </c>
      <c r="H26" s="8" t="str">
        <f>IFERROR(IF(C26=VLOOKUP(C26,Ordered!A:A,1,FALSE),"Yes","No"),"")</f>
        <v/>
      </c>
      <c r="I26" s="8" t="str">
        <f>IFERROR(VLOOKUP($C26,Ordered!A:G,6,FALSE),"")</f>
        <v/>
      </c>
      <c r="J26" s="9" t="str">
        <f>IFERROR(VLOOKUP($C26,Ordered!$A:$G,7,FALSE),"")</f>
        <v/>
      </c>
      <c r="K26" s="9" t="str">
        <f>IFERROR(VLOOKUP($C26,Ordered!$A:$G,8,FALSE),"")</f>
        <v/>
      </c>
    </row>
    <row r="27" spans="1:11">
      <c r="A27" t="s">
        <v>114</v>
      </c>
      <c r="B27" t="s">
        <v>17</v>
      </c>
      <c r="C27" t="s">
        <v>60</v>
      </c>
      <c r="D27" t="s">
        <v>61</v>
      </c>
      <c r="E27">
        <v>5</v>
      </c>
      <c r="F27" t="s">
        <v>6</v>
      </c>
      <c r="H27" s="8" t="str">
        <f>IFERROR(IF(C27=VLOOKUP(C27,Ordered!A:A,1,FALSE),"Yes","No"),"")</f>
        <v/>
      </c>
      <c r="I27" s="8" t="str">
        <f>IFERROR(VLOOKUP($C27,Ordered!A:G,6,FALSE),"")</f>
        <v/>
      </c>
      <c r="J27" s="9" t="str">
        <f>IFERROR(VLOOKUP($C27,Ordered!$A:$G,7,FALSE),"")</f>
        <v/>
      </c>
      <c r="K27" s="9" t="str">
        <f>IFERROR(VLOOKUP($C27,Ordered!$A:$G,8,FALSE),"")</f>
        <v/>
      </c>
    </row>
    <row r="28" spans="1:11">
      <c r="A28" t="s">
        <v>114</v>
      </c>
      <c r="B28" t="s">
        <v>17</v>
      </c>
      <c r="C28" t="s">
        <v>62</v>
      </c>
      <c r="D28" t="s">
        <v>63</v>
      </c>
      <c r="E28">
        <v>1</v>
      </c>
      <c r="F28" t="s">
        <v>6</v>
      </c>
      <c r="H28" s="8" t="str">
        <f>IFERROR(IF(C28=VLOOKUP(C28,Ordered!A:A,1,FALSE),"Yes","No"),"")</f>
        <v/>
      </c>
      <c r="I28" s="8" t="str">
        <f>IFERROR(VLOOKUP($C28,Ordered!A:G,6,FALSE),"")</f>
        <v/>
      </c>
      <c r="J28" s="9" t="str">
        <f>IFERROR(VLOOKUP($C28,Ordered!$A:$G,7,FALSE),"")</f>
        <v/>
      </c>
      <c r="K28" s="9" t="str">
        <f>IFERROR(VLOOKUP($C28,Ordered!$A:$G,8,FALSE),"")</f>
        <v/>
      </c>
    </row>
    <row r="29" spans="1:11">
      <c r="A29" t="s">
        <v>114</v>
      </c>
      <c r="B29" t="s">
        <v>17</v>
      </c>
      <c r="C29" t="s">
        <v>64</v>
      </c>
      <c r="D29" t="s">
        <v>19</v>
      </c>
      <c r="E29">
        <v>2</v>
      </c>
      <c r="F29" t="s">
        <v>6</v>
      </c>
      <c r="H29" s="8" t="str">
        <f>IFERROR(IF(C29=VLOOKUP(C29,Ordered!A:A,1,FALSE),"Yes","No"),"")</f>
        <v/>
      </c>
      <c r="I29" s="8" t="str">
        <f>IFERROR(VLOOKUP($C29,Ordered!A:G,6,FALSE),"")</f>
        <v/>
      </c>
      <c r="J29" s="9" t="str">
        <f>IFERROR(VLOOKUP($C29,Ordered!$A:$G,7,FALSE),"")</f>
        <v/>
      </c>
      <c r="K29" s="9" t="str">
        <f>IFERROR(VLOOKUP($C29,Ordered!$A:$G,8,FALSE),"")</f>
        <v/>
      </c>
    </row>
    <row r="30" spans="1:11">
      <c r="A30" t="s">
        <v>114</v>
      </c>
      <c r="B30" t="s">
        <v>17</v>
      </c>
      <c r="C30" t="s">
        <v>18</v>
      </c>
      <c r="D30" t="s">
        <v>19</v>
      </c>
      <c r="E30">
        <v>9</v>
      </c>
      <c r="F30" t="s">
        <v>6</v>
      </c>
      <c r="H30" s="8" t="str">
        <f>IFERROR(IF(C30=VLOOKUP(C30,Ordered!A:A,1,FALSE),"Yes","No"),"")</f>
        <v/>
      </c>
      <c r="I30" s="8" t="str">
        <f>IFERROR(VLOOKUP($C30,Ordered!A:G,6,FALSE),"")</f>
        <v/>
      </c>
      <c r="J30" s="9" t="str">
        <f>IFERROR(VLOOKUP($C30,Ordered!$A:$G,7,FALSE),"")</f>
        <v/>
      </c>
      <c r="K30" s="9" t="str">
        <f>IFERROR(VLOOKUP($C30,Ordered!$A:$G,8,FALSE),"")</f>
        <v/>
      </c>
    </row>
    <row r="31" spans="1:11">
      <c r="A31" t="s">
        <v>114</v>
      </c>
      <c r="B31" t="s">
        <v>17</v>
      </c>
      <c r="C31" t="s">
        <v>65</v>
      </c>
      <c r="D31" t="s">
        <v>19</v>
      </c>
      <c r="E31">
        <v>1</v>
      </c>
      <c r="F31" t="s">
        <v>6</v>
      </c>
      <c r="H31" s="8" t="str">
        <f>IFERROR(IF(C31=VLOOKUP(C31,Ordered!A:A,1,FALSE),"Yes","No"),"")</f>
        <v/>
      </c>
      <c r="I31" s="8" t="str">
        <f>IFERROR(VLOOKUP($C31,Ordered!A:G,6,FALSE),"")</f>
        <v/>
      </c>
      <c r="J31" s="9" t="str">
        <f>IFERROR(VLOOKUP($C31,Ordered!$A:$G,7,FALSE),"")</f>
        <v/>
      </c>
      <c r="K31" s="9" t="str">
        <f>IFERROR(VLOOKUP($C31,Ordered!$A:$G,8,FALSE),"")</f>
        <v/>
      </c>
    </row>
    <row r="32" spans="1:11">
      <c r="A32" t="s">
        <v>114</v>
      </c>
      <c r="B32" t="s">
        <v>17</v>
      </c>
      <c r="C32" t="s">
        <v>66</v>
      </c>
      <c r="D32" t="s">
        <v>67</v>
      </c>
      <c r="E32">
        <v>4</v>
      </c>
      <c r="F32" t="s">
        <v>6</v>
      </c>
      <c r="H32" s="8" t="str">
        <f>IFERROR(IF(C32=VLOOKUP(C32,Ordered!A:A,1,FALSE),"Yes","No"),"")</f>
        <v/>
      </c>
      <c r="I32" s="8" t="str">
        <f>IFERROR(VLOOKUP($C32,Ordered!A:G,6,FALSE),"")</f>
        <v/>
      </c>
      <c r="J32" s="9" t="str">
        <f>IFERROR(VLOOKUP($C32,Ordered!$A:$G,7,FALSE),"")</f>
        <v/>
      </c>
      <c r="K32" s="9" t="str">
        <f>IFERROR(VLOOKUP($C32,Ordered!$A:$G,8,FALSE),"")</f>
        <v/>
      </c>
    </row>
    <row r="33" spans="1:11">
      <c r="A33" t="s">
        <v>114</v>
      </c>
      <c r="B33" t="s">
        <v>17</v>
      </c>
      <c r="C33" t="s">
        <v>68</v>
      </c>
      <c r="D33" t="s">
        <v>67</v>
      </c>
      <c r="E33">
        <v>1</v>
      </c>
      <c r="F33" t="s">
        <v>6</v>
      </c>
      <c r="H33" s="8" t="str">
        <f>IFERROR(IF(C33=VLOOKUP(C33,Ordered!A:A,1,FALSE),"Yes","No"),"")</f>
        <v/>
      </c>
      <c r="I33" s="8" t="str">
        <f>IFERROR(VLOOKUP($C33,Ordered!A:G,6,FALSE),"")</f>
        <v/>
      </c>
      <c r="J33" s="9" t="str">
        <f>IFERROR(VLOOKUP($C33,Ordered!$A:$G,7,FALSE),"")</f>
        <v/>
      </c>
      <c r="K33" s="9" t="str">
        <f>IFERROR(VLOOKUP($C33,Ordered!$A:$G,8,FALSE),"")</f>
        <v/>
      </c>
    </row>
    <row r="34" spans="1:11">
      <c r="A34" t="s">
        <v>114</v>
      </c>
      <c r="B34" t="s">
        <v>131</v>
      </c>
      <c r="C34" t="s">
        <v>69</v>
      </c>
      <c r="D34" t="s">
        <v>16</v>
      </c>
      <c r="E34">
        <v>2</v>
      </c>
      <c r="F34" t="s">
        <v>6</v>
      </c>
      <c r="H34" s="8" t="str">
        <f>IFERROR(IF(C34=VLOOKUP(C34,Ordered!A:A,1,FALSE),"Yes","No"),"")</f>
        <v/>
      </c>
      <c r="I34" s="8" t="str">
        <f>IFERROR(VLOOKUP($C34,Ordered!A:G,6,FALSE),"")</f>
        <v/>
      </c>
      <c r="J34" s="9" t="str">
        <f>IFERROR(VLOOKUP($C34,Ordered!$A:$G,7,FALSE),"")</f>
        <v/>
      </c>
      <c r="K34" s="9" t="str">
        <f>IFERROR(VLOOKUP($C34,Ordered!$A:$G,8,FALSE),"")</f>
        <v/>
      </c>
    </row>
    <row r="35" spans="1:11">
      <c r="A35" t="s">
        <v>114</v>
      </c>
      <c r="B35" t="s">
        <v>131</v>
      </c>
      <c r="C35" t="s">
        <v>70</v>
      </c>
      <c r="D35" t="s">
        <v>71</v>
      </c>
      <c r="E35">
        <v>1</v>
      </c>
      <c r="F35" t="s">
        <v>6</v>
      </c>
      <c r="H35" s="8" t="str">
        <f>IFERROR(IF(C35=VLOOKUP(C35,Ordered!A:A,1,FALSE),"Yes","No"),"")</f>
        <v/>
      </c>
      <c r="I35" s="8" t="str">
        <f>IFERROR(VLOOKUP($C35,Ordered!A:G,6,FALSE),"")</f>
        <v/>
      </c>
      <c r="J35" s="9" t="str">
        <f>IFERROR(VLOOKUP($C35,Ordered!$A:$G,7,FALSE),"")</f>
        <v/>
      </c>
      <c r="K35" s="9" t="str">
        <f>IFERROR(VLOOKUP($C35,Ordered!$A:$G,8,FALSE),"")</f>
        <v/>
      </c>
    </row>
    <row r="36" spans="1:11">
      <c r="A36" t="s">
        <v>114</v>
      </c>
      <c r="B36" t="s">
        <v>131</v>
      </c>
      <c r="C36" t="s">
        <v>72</v>
      </c>
      <c r="D36" t="s">
        <v>71</v>
      </c>
      <c r="E36">
        <v>1</v>
      </c>
      <c r="F36" t="s">
        <v>6</v>
      </c>
      <c r="H36" s="8" t="str">
        <f>IFERROR(IF(C36=VLOOKUP(C36,Ordered!A:A,1,FALSE),"Yes","No"),"")</f>
        <v/>
      </c>
      <c r="I36" s="8" t="str">
        <f>IFERROR(VLOOKUP($C36,Ordered!A:G,6,FALSE),"")</f>
        <v/>
      </c>
      <c r="J36" s="9" t="str">
        <f>IFERROR(VLOOKUP($C36,Ordered!$A:$G,7,FALSE),"")</f>
        <v/>
      </c>
      <c r="K36" s="9" t="str">
        <f>IFERROR(VLOOKUP($C36,Ordered!$A:$G,8,FALSE),"")</f>
        <v/>
      </c>
    </row>
    <row r="37" spans="1:11">
      <c r="A37" t="s">
        <v>114</v>
      </c>
      <c r="B37" t="s">
        <v>131</v>
      </c>
      <c r="C37" t="s">
        <v>73</v>
      </c>
      <c r="D37" t="s">
        <v>74</v>
      </c>
      <c r="E37">
        <v>1</v>
      </c>
      <c r="F37" t="s">
        <v>6</v>
      </c>
      <c r="H37" s="8" t="str">
        <f>IFERROR(IF(C37=VLOOKUP(C37,Ordered!A:A,1,FALSE),"Yes","No"),"")</f>
        <v/>
      </c>
      <c r="I37" s="8" t="str">
        <f>IFERROR(VLOOKUP($C37,Ordered!A:G,6,FALSE),"")</f>
        <v/>
      </c>
      <c r="J37" s="9" t="str">
        <f>IFERROR(VLOOKUP($C37,Ordered!$A:$G,7,FALSE),"")</f>
        <v/>
      </c>
      <c r="K37" s="9" t="str">
        <f>IFERROR(VLOOKUP($C37,Ordered!$A:$G,8,FALSE),"")</f>
        <v/>
      </c>
    </row>
    <row r="38" spans="1:11">
      <c r="A38" t="s">
        <v>114</v>
      </c>
      <c r="B38" t="s">
        <v>131</v>
      </c>
      <c r="C38" t="s">
        <v>150</v>
      </c>
      <c r="D38" t="s">
        <v>16</v>
      </c>
      <c r="E38">
        <v>3</v>
      </c>
      <c r="F38" t="s">
        <v>6</v>
      </c>
      <c r="H38" s="8" t="str">
        <f>IFERROR(IF(C38=VLOOKUP(C38,Ordered!A:A,1,FALSE),"Yes","No"),"")</f>
        <v/>
      </c>
      <c r="I38" s="8" t="str">
        <f>IFERROR(VLOOKUP($C38,Ordered!A:G,6,FALSE),"")</f>
        <v/>
      </c>
      <c r="J38" s="9" t="str">
        <f>IFERROR(VLOOKUP($C38,Ordered!$A:$G,7,FALSE),"")</f>
        <v/>
      </c>
      <c r="K38" s="9" t="str">
        <f>IFERROR(VLOOKUP($C38,Ordered!$A:$G,8,FALSE),"")</f>
        <v/>
      </c>
    </row>
    <row r="39" spans="1:11">
      <c r="A39" t="s">
        <v>114</v>
      </c>
      <c r="B39" t="s">
        <v>131</v>
      </c>
      <c r="C39" t="s">
        <v>182</v>
      </c>
      <c r="D39" t="s">
        <v>16</v>
      </c>
      <c r="E39">
        <v>1</v>
      </c>
      <c r="F39" t="s">
        <v>6</v>
      </c>
      <c r="H39" s="8" t="str">
        <f>IFERROR(IF(C39=VLOOKUP(C39,Ordered!A:A,1,FALSE),"Yes","No"),"")</f>
        <v/>
      </c>
      <c r="I39" s="8" t="str">
        <f>IFERROR(VLOOKUP($C39,Ordered!A:G,6,FALSE),"")</f>
        <v/>
      </c>
      <c r="J39" s="9" t="str">
        <f>IFERROR(VLOOKUP($C39,Ordered!$A:$G,7,FALSE),"")</f>
        <v/>
      </c>
      <c r="K39" s="9" t="str">
        <f>IFERROR(VLOOKUP($C39,Ordered!$A:$G,8,FALSE),"")</f>
        <v/>
      </c>
    </row>
    <row r="40" spans="1:11">
      <c r="A40" t="s">
        <v>114</v>
      </c>
      <c r="B40" t="s">
        <v>131</v>
      </c>
      <c r="C40" t="s">
        <v>183</v>
      </c>
      <c r="D40" t="s">
        <v>16</v>
      </c>
      <c r="E40">
        <v>5</v>
      </c>
      <c r="F40" t="s">
        <v>6</v>
      </c>
      <c r="H40" s="8" t="str">
        <f>IFERROR(IF(C40=VLOOKUP(C40,Ordered!A:A,1,FALSE),"Yes","No"),"")</f>
        <v/>
      </c>
      <c r="I40" s="8" t="str">
        <f>IFERROR(VLOOKUP($C40,Ordered!A:G,6,FALSE),"")</f>
        <v/>
      </c>
      <c r="J40" s="9" t="str">
        <f>IFERROR(VLOOKUP($C40,Ordered!$A:$G,7,FALSE),"")</f>
        <v/>
      </c>
      <c r="K40" s="9" t="str">
        <f>IFERROR(VLOOKUP($C40,Ordered!$A:$G,8,FALSE),"")</f>
        <v/>
      </c>
    </row>
    <row r="41" spans="1:11">
      <c r="A41" t="s">
        <v>114</v>
      </c>
      <c r="B41" t="s">
        <v>131</v>
      </c>
      <c r="C41" t="s">
        <v>184</v>
      </c>
      <c r="D41" t="s">
        <v>16</v>
      </c>
      <c r="E41">
        <v>1</v>
      </c>
      <c r="F41" t="s">
        <v>6</v>
      </c>
      <c r="H41" s="8" t="str">
        <f>IFERROR(IF(C41=VLOOKUP(C41,Ordered!A:A,1,FALSE),"Yes","No"),"")</f>
        <v/>
      </c>
      <c r="I41" s="8" t="str">
        <f>IFERROR(VLOOKUP($C41,Ordered!A:G,6,FALSE),"")</f>
        <v/>
      </c>
      <c r="J41" s="9" t="str">
        <f>IFERROR(VLOOKUP($C41,Ordered!$A:$G,7,FALSE),"")</f>
        <v/>
      </c>
      <c r="K41" s="9" t="str">
        <f>IFERROR(VLOOKUP($C41,Ordered!$A:$G,8,FALSE),"")</f>
        <v/>
      </c>
    </row>
    <row r="42" spans="1:11">
      <c r="A42" t="s">
        <v>114</v>
      </c>
      <c r="B42" t="s">
        <v>131</v>
      </c>
      <c r="C42" t="s">
        <v>185</v>
      </c>
      <c r="D42" t="s">
        <v>16</v>
      </c>
      <c r="E42">
        <v>1</v>
      </c>
      <c r="F42" t="s">
        <v>6</v>
      </c>
      <c r="H42" s="8" t="str">
        <f>IFERROR(IF(C42=VLOOKUP(C42,Ordered!A:A,1,FALSE),"Yes","No"),"")</f>
        <v/>
      </c>
      <c r="I42" s="8" t="str">
        <f>IFERROR(VLOOKUP($C42,Ordered!A:G,6,FALSE),"")</f>
        <v/>
      </c>
      <c r="J42" s="9" t="str">
        <f>IFERROR(VLOOKUP($C42,Ordered!$A:$G,7,FALSE),"")</f>
        <v/>
      </c>
      <c r="K42" s="9" t="str">
        <f>IFERROR(VLOOKUP($C42,Ordered!$A:$G,8,FALSE),"")</f>
        <v/>
      </c>
    </row>
    <row r="43" spans="1:11">
      <c r="A43" t="s">
        <v>114</v>
      </c>
      <c r="B43" t="s">
        <v>27</v>
      </c>
      <c r="C43" t="s">
        <v>75</v>
      </c>
      <c r="D43" t="s">
        <v>76</v>
      </c>
      <c r="E43">
        <v>1</v>
      </c>
      <c r="F43" t="s">
        <v>6</v>
      </c>
      <c r="H43" s="8" t="str">
        <f>IFERROR(IF(C43=VLOOKUP(C43,Ordered!A:A,1,FALSE),"Yes","No"),"")</f>
        <v/>
      </c>
      <c r="I43" s="8" t="str">
        <f>IFERROR(VLOOKUP($C43,Ordered!A:G,6,FALSE),"")</f>
        <v/>
      </c>
      <c r="J43" s="9" t="str">
        <f>IFERROR(VLOOKUP($C43,Ordered!$A:$G,7,FALSE),"")</f>
        <v/>
      </c>
      <c r="K43" s="9" t="str">
        <f>IFERROR(VLOOKUP($C43,Ordered!$A:$G,8,FALSE),"")</f>
        <v/>
      </c>
    </row>
    <row r="44" spans="1:11">
      <c r="A44" t="s">
        <v>114</v>
      </c>
      <c r="B44" t="s">
        <v>20</v>
      </c>
      <c r="C44" t="s">
        <v>77</v>
      </c>
      <c r="D44" t="s">
        <v>78</v>
      </c>
      <c r="E44">
        <v>5</v>
      </c>
      <c r="F44" t="s">
        <v>6</v>
      </c>
      <c r="H44" s="8" t="str">
        <f>IFERROR(IF(C44=VLOOKUP(C44,Ordered!A:A,1,FALSE),"Yes","No"),"")</f>
        <v/>
      </c>
      <c r="I44" s="8" t="str">
        <f>IFERROR(VLOOKUP($C44,Ordered!A:G,6,FALSE),"")</f>
        <v/>
      </c>
      <c r="J44" s="9" t="str">
        <f>IFERROR(VLOOKUP($C44,Ordered!$A:$G,7,FALSE),"")</f>
        <v/>
      </c>
      <c r="K44" s="9" t="str">
        <f>IFERROR(VLOOKUP($C44,Ordered!$A:$G,8,FALSE),"")</f>
        <v/>
      </c>
    </row>
    <row r="45" spans="1:11">
      <c r="A45" t="s">
        <v>114</v>
      </c>
      <c r="B45" t="s">
        <v>27</v>
      </c>
      <c r="C45" t="s">
        <v>79</v>
      </c>
      <c r="D45" t="s">
        <v>80</v>
      </c>
      <c r="E45">
        <v>5</v>
      </c>
      <c r="F45" t="s">
        <v>6</v>
      </c>
      <c r="H45" s="8" t="str">
        <f>IFERROR(IF(C45=VLOOKUP(C45,Ordered!A:A,1,FALSE),"Yes","No"),"")</f>
        <v/>
      </c>
      <c r="I45" s="8" t="str">
        <f>IFERROR(VLOOKUP($C45,Ordered!A:G,6,FALSE),"")</f>
        <v/>
      </c>
      <c r="J45" s="9" t="str">
        <f>IFERROR(VLOOKUP($C45,Ordered!$A:$G,7,FALSE),"")</f>
        <v/>
      </c>
      <c r="K45" s="9" t="str">
        <f>IFERROR(VLOOKUP($C45,Ordered!$A:$G,8,FALSE),"")</f>
        <v/>
      </c>
    </row>
    <row r="46" spans="1:11">
      <c r="A46" t="s">
        <v>114</v>
      </c>
      <c r="B46" t="s">
        <v>83</v>
      </c>
      <c r="C46" t="s">
        <v>81</v>
      </c>
      <c r="D46" t="s">
        <v>82</v>
      </c>
      <c r="E46">
        <v>10</v>
      </c>
      <c r="F46" t="s">
        <v>6</v>
      </c>
      <c r="H46" s="8" t="str">
        <f>IFERROR(IF(C46=VLOOKUP(C46,Ordered!A:A,1,FALSE),"Yes","No"),"")</f>
        <v/>
      </c>
      <c r="I46" s="8" t="str">
        <f>IFERROR(VLOOKUP($C46,Ordered!A:G,6,FALSE),"")</f>
        <v/>
      </c>
      <c r="J46" s="9" t="str">
        <f>IFERROR(VLOOKUP($C46,Ordered!$A:$G,7,FALSE),"")</f>
        <v/>
      </c>
      <c r="K46" s="9" t="str">
        <f>IFERROR(VLOOKUP($C46,Ordered!$A:$G,8,FALSE),"")</f>
        <v/>
      </c>
    </row>
    <row r="47" spans="1:11">
      <c r="A47" t="s">
        <v>114</v>
      </c>
      <c r="B47" t="s">
        <v>20</v>
      </c>
      <c r="C47" t="s">
        <v>21</v>
      </c>
      <c r="D47" t="s">
        <v>22</v>
      </c>
      <c r="E47">
        <v>2</v>
      </c>
      <c r="F47" t="s">
        <v>6</v>
      </c>
      <c r="H47" s="8" t="str">
        <f>IFERROR(IF(C47=VLOOKUP(C47,Ordered!A:A,1,FALSE),"Yes","No"),"")</f>
        <v/>
      </c>
      <c r="I47" s="8" t="str">
        <f>IFERROR(VLOOKUP($C47,Ordered!A:G,6,FALSE),"")</f>
        <v/>
      </c>
      <c r="J47" s="9" t="str">
        <f>IFERROR(VLOOKUP($C47,Ordered!$A:$G,7,FALSE),"")</f>
        <v/>
      </c>
      <c r="K47" s="9" t="str">
        <f>IFERROR(VLOOKUP($C47,Ordered!$A:$G,8,FALSE),"")</f>
        <v/>
      </c>
    </row>
    <row r="48" spans="1:11">
      <c r="A48" t="s">
        <v>114</v>
      </c>
      <c r="B48" t="s">
        <v>24</v>
      </c>
      <c r="C48" t="s">
        <v>25</v>
      </c>
      <c r="D48" t="s">
        <v>26</v>
      </c>
      <c r="E48">
        <v>1</v>
      </c>
      <c r="F48" t="s">
        <v>6</v>
      </c>
      <c r="H48" s="8" t="str">
        <f>IFERROR(IF(C48=VLOOKUP(C48,Ordered!A:A,1,FALSE),"Yes","No"),"")</f>
        <v/>
      </c>
      <c r="I48" s="8" t="str">
        <f>IFERROR(VLOOKUP($C48,Ordered!A:G,6,FALSE),"")</f>
        <v/>
      </c>
      <c r="J48" s="9" t="str">
        <f>IFERROR(VLOOKUP($C48,Ordered!$A:$G,7,FALSE),"")</f>
        <v/>
      </c>
      <c r="K48" s="9" t="str">
        <f>IFERROR(VLOOKUP($C48,Ordered!$A:$G,8,FALSE),"")</f>
        <v/>
      </c>
    </row>
    <row r="49" spans="1:11">
      <c r="A49" t="s">
        <v>114</v>
      </c>
      <c r="B49" t="s">
        <v>83</v>
      </c>
      <c r="C49" t="s">
        <v>84</v>
      </c>
      <c r="D49" t="s">
        <v>85</v>
      </c>
      <c r="E49">
        <v>2</v>
      </c>
      <c r="F49" t="s">
        <v>6</v>
      </c>
      <c r="H49" s="8" t="str">
        <f>IFERROR(IF(C49=VLOOKUP(C49,Ordered!A:A,1,FALSE),"Yes","No"),"")</f>
        <v/>
      </c>
      <c r="I49" s="8" t="str">
        <f>IFERROR(VLOOKUP($C49,Ordered!A:G,6,FALSE),"")</f>
        <v/>
      </c>
      <c r="J49" s="9" t="str">
        <f>IFERROR(VLOOKUP($C49,Ordered!$A:$G,7,FALSE),"")</f>
        <v/>
      </c>
      <c r="K49" s="9" t="str">
        <f>IFERROR(VLOOKUP($C49,Ordered!$A:$G,8,FALSE),"")</f>
        <v/>
      </c>
    </row>
    <row r="50" spans="1:11">
      <c r="A50" t="s">
        <v>114</v>
      </c>
      <c r="B50" t="s">
        <v>86</v>
      </c>
      <c r="C50" t="s">
        <v>87</v>
      </c>
      <c r="D50" t="s">
        <v>88</v>
      </c>
      <c r="E50">
        <v>1</v>
      </c>
      <c r="F50" t="s">
        <v>6</v>
      </c>
      <c r="H50" s="8" t="str">
        <f>IFERROR(IF(C50=VLOOKUP(C50,Ordered!A:A,1,FALSE),"Yes","No"),"")</f>
        <v/>
      </c>
      <c r="I50" s="8" t="str">
        <f>IFERROR(VLOOKUP($C50,Ordered!A:G,6,FALSE),"")</f>
        <v/>
      </c>
      <c r="J50" s="9" t="str">
        <f>IFERROR(VLOOKUP($C50,Ordered!$A:$G,7,FALSE),"")</f>
        <v/>
      </c>
      <c r="K50" s="9" t="str">
        <f>IFERROR(VLOOKUP($C50,Ordered!$A:$G,8,FALSE),"")</f>
        <v/>
      </c>
    </row>
    <row r="51" spans="1:11">
      <c r="A51" t="s">
        <v>114</v>
      </c>
      <c r="B51" t="s">
        <v>2</v>
      </c>
      <c r="C51" t="s">
        <v>89</v>
      </c>
      <c r="D51" t="s">
        <v>90</v>
      </c>
      <c r="E51">
        <v>24</v>
      </c>
      <c r="F51" t="s">
        <v>91</v>
      </c>
      <c r="H51" s="8" t="str">
        <f>IFERROR(IF(C51=VLOOKUP(C51,Ordered!A:A,1,FALSE),"Yes","No"),"")</f>
        <v/>
      </c>
      <c r="I51" s="8" t="str">
        <f>IFERROR(VLOOKUP($C51,Ordered!A:G,6,FALSE),"")</f>
        <v/>
      </c>
      <c r="J51" s="9" t="str">
        <f>IFERROR(VLOOKUP($C51,Ordered!$A:$G,7,FALSE),"")</f>
        <v/>
      </c>
      <c r="K51" s="9" t="str">
        <f>IFERROR(VLOOKUP($C51,Ordered!$A:$G,8,FALSE),"")</f>
        <v/>
      </c>
    </row>
    <row r="52" spans="1:11">
      <c r="A52" t="s">
        <v>114</v>
      </c>
      <c r="B52" t="s">
        <v>9</v>
      </c>
      <c r="C52" t="s">
        <v>92</v>
      </c>
      <c r="D52" t="s">
        <v>93</v>
      </c>
      <c r="E52">
        <v>24</v>
      </c>
      <c r="F52" t="s">
        <v>91</v>
      </c>
      <c r="H52" s="8" t="str">
        <f>IFERROR(IF(C52=VLOOKUP(C52,Ordered!A:A,1,FALSE),"Yes","No"),"")</f>
        <v/>
      </c>
      <c r="I52" s="8" t="str">
        <f>IFERROR(VLOOKUP($C52,Ordered!A:G,6,FALSE),"")</f>
        <v/>
      </c>
      <c r="J52" s="9" t="str">
        <f>IFERROR(VLOOKUP($C52,Ordered!$A:$G,7,FALSE),"")</f>
        <v/>
      </c>
      <c r="K52" s="9" t="str">
        <f>IFERROR(VLOOKUP($C52,Ordered!$A:$G,8,FALSE),"")</f>
        <v/>
      </c>
    </row>
    <row r="53" spans="1:11">
      <c r="A53" t="s">
        <v>114</v>
      </c>
      <c r="B53" t="s">
        <v>17</v>
      </c>
      <c r="C53" t="s">
        <v>94</v>
      </c>
      <c r="D53" t="s">
        <v>95</v>
      </c>
      <c r="E53">
        <v>6</v>
      </c>
      <c r="F53" t="s">
        <v>91</v>
      </c>
      <c r="H53" s="8" t="str">
        <f>IFERROR(IF(C53=VLOOKUP(C53,Ordered!A:A,1,FALSE),"Yes","No"),"")</f>
        <v/>
      </c>
      <c r="I53" s="8" t="str">
        <f>IFERROR(VLOOKUP($C53,Ordered!A:G,6,FALSE),"")</f>
        <v/>
      </c>
      <c r="J53" s="9" t="str">
        <f>IFERROR(VLOOKUP($C53,Ordered!$A:$G,7,FALSE),"")</f>
        <v/>
      </c>
      <c r="K53" s="9" t="str">
        <f>IFERROR(VLOOKUP($C53,Ordered!$A:$G,8,FALSE),"")</f>
        <v/>
      </c>
    </row>
    <row r="54" spans="1:11">
      <c r="A54" t="s">
        <v>114</v>
      </c>
      <c r="B54" t="s">
        <v>17</v>
      </c>
      <c r="C54" t="s">
        <v>96</v>
      </c>
      <c r="D54" t="s">
        <v>97</v>
      </c>
      <c r="E54">
        <v>1</v>
      </c>
      <c r="F54" t="s">
        <v>91</v>
      </c>
      <c r="H54" s="8" t="str">
        <f>IFERROR(IF(C54=VLOOKUP(C54,Ordered!A:A,1,FALSE),"Yes","No"),"")</f>
        <v/>
      </c>
      <c r="I54" s="8" t="str">
        <f>IFERROR(VLOOKUP($C54,Ordered!A:G,6,FALSE),"")</f>
        <v/>
      </c>
      <c r="J54" s="9" t="str">
        <f>IFERROR(VLOOKUP($C54,Ordered!$A:$G,7,FALSE),"")</f>
        <v/>
      </c>
      <c r="K54" s="9" t="str">
        <f>IFERROR(VLOOKUP($C54,Ordered!$A:$G,8,FALSE),"")</f>
        <v/>
      </c>
    </row>
    <row r="55" spans="1:11">
      <c r="A55" t="s">
        <v>114</v>
      </c>
      <c r="B55" t="s">
        <v>17</v>
      </c>
      <c r="C55" t="s">
        <v>96</v>
      </c>
      <c r="D55" t="s">
        <v>98</v>
      </c>
      <c r="E55">
        <v>4</v>
      </c>
      <c r="F55" t="s">
        <v>91</v>
      </c>
      <c r="H55" s="8" t="str">
        <f>IFERROR(IF(C55=VLOOKUP(C55,Ordered!A:A,1,FALSE),"Yes","No"),"")</f>
        <v/>
      </c>
      <c r="I55" s="8" t="str">
        <f>IFERROR(VLOOKUP($C55,Ordered!A:G,6,FALSE),"")</f>
        <v/>
      </c>
      <c r="J55" s="9" t="str">
        <f>IFERROR(VLOOKUP($C55,Ordered!$A:$G,7,FALSE),"")</f>
        <v/>
      </c>
      <c r="K55" s="9" t="str">
        <f>IFERROR(VLOOKUP($C55,Ordered!$A:$G,8,FALSE),"")</f>
        <v/>
      </c>
    </row>
    <row r="56" spans="1:11">
      <c r="A56" t="s">
        <v>114</v>
      </c>
      <c r="B56" t="s">
        <v>17</v>
      </c>
      <c r="C56" t="s">
        <v>99</v>
      </c>
      <c r="D56" t="s">
        <v>100</v>
      </c>
      <c r="E56">
        <v>2</v>
      </c>
      <c r="F56" t="s">
        <v>91</v>
      </c>
      <c r="H56" s="8" t="str">
        <f>IFERROR(IF(C56=VLOOKUP(C56,Ordered!A:A,1,FALSE),"Yes","No"),"")</f>
        <v/>
      </c>
      <c r="I56" s="8" t="str">
        <f>IFERROR(VLOOKUP($C56,Ordered!A:G,6,FALSE),"")</f>
        <v/>
      </c>
      <c r="J56" s="9" t="str">
        <f>IFERROR(VLOOKUP($C56,Ordered!$A:$G,7,FALSE),"")</f>
        <v/>
      </c>
      <c r="K56" s="9" t="str">
        <f>IFERROR(VLOOKUP($C56,Ordered!$A:$G,8,FALSE),"")</f>
        <v/>
      </c>
    </row>
    <row r="57" spans="1:11">
      <c r="A57" t="s">
        <v>114</v>
      </c>
      <c r="B57" t="s">
        <v>131</v>
      </c>
      <c r="C57" t="s">
        <v>186</v>
      </c>
      <c r="D57" s="1" t="s">
        <v>101</v>
      </c>
      <c r="E57">
        <v>24</v>
      </c>
      <c r="F57" t="s">
        <v>91</v>
      </c>
      <c r="H57" s="8" t="str">
        <f>IFERROR(IF(C57=VLOOKUP(C57,Ordered!A:A,1,FALSE),"Yes","No"),"")</f>
        <v/>
      </c>
      <c r="I57" s="8" t="str">
        <f>IFERROR(VLOOKUP($C57,Ordered!A:G,6,FALSE),"")</f>
        <v/>
      </c>
      <c r="J57" s="9" t="str">
        <f>IFERROR(VLOOKUP($C57,Ordered!$A:$G,7,FALSE),"")</f>
        <v/>
      </c>
      <c r="K57" s="9" t="str">
        <f>IFERROR(VLOOKUP($C57,Ordered!$A:$G,8,FALSE),"")</f>
        <v/>
      </c>
    </row>
    <row r="58" spans="1:11">
      <c r="A58" t="s">
        <v>114</v>
      </c>
      <c r="B58" t="s">
        <v>131</v>
      </c>
      <c r="C58" t="s">
        <v>187</v>
      </c>
      <c r="D58" t="s">
        <v>101</v>
      </c>
      <c r="E58">
        <v>24</v>
      </c>
      <c r="F58" t="s">
        <v>91</v>
      </c>
      <c r="H58" s="8" t="str">
        <f>IFERROR(IF(C58=VLOOKUP(C58,Ordered!A:A,1,FALSE),"Yes","No"),"")</f>
        <v/>
      </c>
      <c r="I58" s="8" t="str">
        <f>IFERROR(VLOOKUP($C58,Ordered!A:G,6,FALSE),"")</f>
        <v/>
      </c>
      <c r="J58" s="9" t="str">
        <f>IFERROR(VLOOKUP($C58,Ordered!$A:$G,7,FALSE),"")</f>
        <v/>
      </c>
      <c r="K58" s="9" t="str">
        <f>IFERROR(VLOOKUP($C58,Ordered!$A:$G,8,FALSE),"")</f>
        <v/>
      </c>
    </row>
    <row r="59" spans="1:11">
      <c r="A59" t="s">
        <v>114</v>
      </c>
      <c r="B59" t="s">
        <v>131</v>
      </c>
      <c r="C59" t="s">
        <v>102</v>
      </c>
      <c r="D59" t="s">
        <v>103</v>
      </c>
      <c r="E59">
        <v>4</v>
      </c>
      <c r="F59" t="s">
        <v>91</v>
      </c>
      <c r="H59" s="8" t="str">
        <f>IFERROR(IF(C59=VLOOKUP(C59,Ordered!A:A,1,FALSE),"Yes","No"),"")</f>
        <v/>
      </c>
      <c r="I59" s="8" t="str">
        <f>IFERROR(VLOOKUP($C59,Ordered!A:G,6,FALSE),"")</f>
        <v/>
      </c>
      <c r="J59" s="9" t="str">
        <f>IFERROR(VLOOKUP($C59,Ordered!$A:$G,7,FALSE),"")</f>
        <v/>
      </c>
      <c r="K59" s="9" t="str">
        <f>IFERROR(VLOOKUP($C59,Ordered!$A:$G,8,FALSE),"")</f>
        <v/>
      </c>
    </row>
    <row r="60" spans="1:11">
      <c r="A60" t="s">
        <v>114</v>
      </c>
      <c r="B60" t="s">
        <v>27</v>
      </c>
      <c r="C60" t="s">
        <v>75</v>
      </c>
      <c r="D60" t="s">
        <v>104</v>
      </c>
      <c r="E60">
        <v>1</v>
      </c>
      <c r="F60" t="s">
        <v>91</v>
      </c>
      <c r="H60" s="8" t="str">
        <f>IFERROR(IF(C60=VLOOKUP(C60,Ordered!A:A,1,FALSE),"Yes","No"),"")</f>
        <v/>
      </c>
      <c r="I60" s="8" t="str">
        <f>IFERROR(VLOOKUP($C60,Ordered!A:G,6,FALSE),"")</f>
        <v/>
      </c>
      <c r="J60" s="9" t="str">
        <f>IFERROR(VLOOKUP($C60,Ordered!$A:$G,7,FALSE),"")</f>
        <v/>
      </c>
      <c r="K60" s="9" t="str">
        <f>IFERROR(VLOOKUP($C60,Ordered!$A:$G,8,FALSE),"")</f>
        <v/>
      </c>
    </row>
    <row r="61" spans="1:11">
      <c r="A61" t="s">
        <v>115</v>
      </c>
      <c r="B61" t="s">
        <v>29</v>
      </c>
      <c r="C61" t="s">
        <v>30</v>
      </c>
      <c r="D61" t="s">
        <v>31</v>
      </c>
      <c r="E61">
        <v>1</v>
      </c>
      <c r="F61" t="s">
        <v>6</v>
      </c>
      <c r="H61" s="8" t="str">
        <f>IFERROR(IF(C61=VLOOKUP(C61,Ordered!A:A,1,FALSE),"Yes","No"),"")</f>
        <v/>
      </c>
      <c r="I61" s="8" t="str">
        <f>IFERROR(VLOOKUP($C61,Ordered!A:G,6,FALSE),"")</f>
        <v/>
      </c>
      <c r="J61" s="9" t="str">
        <f>IFERROR(VLOOKUP($C61,Ordered!$A:$G,7,FALSE),"")</f>
        <v/>
      </c>
      <c r="K61" s="9" t="str">
        <f>IFERROR(VLOOKUP($C61,Ordered!$A:$G,8,FALSE),"")</f>
        <v/>
      </c>
    </row>
    <row r="62" spans="1:11">
      <c r="A62" t="s">
        <v>115</v>
      </c>
      <c r="B62" t="s">
        <v>32</v>
      </c>
      <c r="C62" t="s">
        <v>33</v>
      </c>
      <c r="D62" t="s">
        <v>34</v>
      </c>
      <c r="E62">
        <v>1</v>
      </c>
      <c r="F62" t="s">
        <v>6</v>
      </c>
      <c r="H62" s="8" t="str">
        <f>IFERROR(IF(C62=VLOOKUP(C62,Ordered!A:A,1,FALSE),"Yes","No"),"")</f>
        <v>Yes</v>
      </c>
      <c r="I62" s="8">
        <f>IFERROR(VLOOKUP($C62,Ordered!A:G,6,FALSE),"")</f>
        <v>22</v>
      </c>
      <c r="J62" s="9">
        <f>IFERROR(VLOOKUP($C62,Ordered!$A:$G,7,FALSE),"")</f>
        <v>2.2000000000000002</v>
      </c>
      <c r="K62" s="9" t="str">
        <f>IFERROR(VLOOKUP($C62,Ordered!$A:$G,8,FALSE),"")</f>
        <v/>
      </c>
    </row>
    <row r="63" spans="1:11">
      <c r="A63" t="s">
        <v>115</v>
      </c>
      <c r="B63" t="s">
        <v>35</v>
      </c>
      <c r="C63" t="s">
        <v>36</v>
      </c>
      <c r="D63" t="s">
        <v>37</v>
      </c>
      <c r="E63">
        <v>1</v>
      </c>
      <c r="F63" t="s">
        <v>6</v>
      </c>
      <c r="H63" s="8" t="str">
        <f>IFERROR(IF(C63=VLOOKUP(C63,Ordered!A:A,1,FALSE),"Yes","No"),"")</f>
        <v>Yes</v>
      </c>
      <c r="I63" s="8">
        <f>IFERROR(VLOOKUP($C63,Ordered!A:G,6,FALSE),"")</f>
        <v>15</v>
      </c>
      <c r="J63" s="9">
        <f>IFERROR(VLOOKUP($C63,Ordered!$A:$G,7,FALSE),"")</f>
        <v>0.75</v>
      </c>
      <c r="K63" s="9" t="str">
        <f>IFERROR(VLOOKUP($C63,Ordered!$A:$G,8,FALSE),"")</f>
        <v/>
      </c>
    </row>
    <row r="64" spans="1:11">
      <c r="A64" t="s">
        <v>115</v>
      </c>
      <c r="B64" t="s">
        <v>20</v>
      </c>
      <c r="C64" t="s">
        <v>38</v>
      </c>
      <c r="D64" t="s">
        <v>39</v>
      </c>
      <c r="E64">
        <v>1</v>
      </c>
      <c r="F64" t="s">
        <v>6</v>
      </c>
      <c r="H64" s="8" t="str">
        <f>IFERROR(IF(C64=VLOOKUP(C64,Ordered!A:A,1,FALSE),"Yes","No"),"")</f>
        <v/>
      </c>
      <c r="I64" s="8" t="str">
        <f>IFERROR(VLOOKUP($C64,Ordered!A:G,6,FALSE),"")</f>
        <v/>
      </c>
      <c r="J64" s="9" t="str">
        <f>IFERROR(VLOOKUP($C64,Ordered!$A:$G,7,FALSE),"")</f>
        <v/>
      </c>
      <c r="K64" s="9" t="str">
        <f>IFERROR(VLOOKUP($C64,Ordered!$A:$G,8,FALSE),"")</f>
        <v/>
      </c>
    </row>
    <row r="65" spans="1:11">
      <c r="A65" t="s">
        <v>115</v>
      </c>
      <c r="B65" t="s">
        <v>40</v>
      </c>
      <c r="C65" t="s">
        <v>41</v>
      </c>
      <c r="D65" t="s">
        <v>42</v>
      </c>
      <c r="E65">
        <v>1</v>
      </c>
      <c r="F65" t="s">
        <v>6</v>
      </c>
      <c r="H65" s="8" t="str">
        <f>IFERROR(IF(C65=VLOOKUP(C65,Ordered!A:A,1,FALSE),"Yes","No"),"")</f>
        <v/>
      </c>
      <c r="I65" s="8" t="str">
        <f>IFERROR(VLOOKUP($C65,Ordered!A:G,6,FALSE),"")</f>
        <v/>
      </c>
      <c r="J65" s="9" t="str">
        <f>IFERROR(VLOOKUP($C65,Ordered!$A:$G,7,FALSE),"")</f>
        <v/>
      </c>
      <c r="K65" s="9" t="str">
        <f>IFERROR(VLOOKUP($C65,Ordered!$A:$G,8,FALSE),"")</f>
        <v/>
      </c>
    </row>
    <row r="66" spans="1:11">
      <c r="A66" t="s">
        <v>115</v>
      </c>
      <c r="B66" t="s">
        <v>112</v>
      </c>
      <c r="C66" t="s">
        <v>43</v>
      </c>
      <c r="D66" t="s">
        <v>44</v>
      </c>
      <c r="E66">
        <v>2</v>
      </c>
      <c r="F66" t="s">
        <v>6</v>
      </c>
      <c r="H66" s="8" t="str">
        <f>IFERROR(IF(C66=VLOOKUP(C66,Ordered!A:A,1,FALSE),"Yes","No"),"")</f>
        <v/>
      </c>
      <c r="I66" s="8" t="str">
        <f>IFERROR(VLOOKUP($C66,Ordered!A:G,6,FALSE),"")</f>
        <v/>
      </c>
      <c r="J66" s="9" t="str">
        <f>IFERROR(VLOOKUP($C66,Ordered!$A:$G,7,FALSE),"")</f>
        <v/>
      </c>
      <c r="K66" s="9" t="str">
        <f>IFERROR(VLOOKUP($C66,Ordered!$A:$G,8,FALSE),"")</f>
        <v/>
      </c>
    </row>
    <row r="67" spans="1:11">
      <c r="A67" t="s">
        <v>115</v>
      </c>
      <c r="B67" t="s">
        <v>45</v>
      </c>
      <c r="C67" t="s">
        <v>46</v>
      </c>
      <c r="E67">
        <v>2</v>
      </c>
      <c r="F67" t="s">
        <v>6</v>
      </c>
      <c r="H67" s="8" t="str">
        <f>IFERROR(IF(C67=VLOOKUP(C67,Ordered!A:A,1,FALSE),"Yes","No"),"")</f>
        <v/>
      </c>
      <c r="I67" s="8" t="str">
        <f>IFERROR(VLOOKUP($C67,Ordered!A:G,6,FALSE),"")</f>
        <v/>
      </c>
      <c r="J67" s="9" t="str">
        <f>IFERROR(VLOOKUP($C67,Ordered!$A:$G,7,FALSE),"")</f>
        <v/>
      </c>
      <c r="K67" s="9" t="str">
        <f>IFERROR(VLOOKUP($C67,Ordered!$A:$G,8,FALSE),"")</f>
        <v/>
      </c>
    </row>
    <row r="68" spans="1:11">
      <c r="A68" t="s">
        <v>115</v>
      </c>
      <c r="B68" t="s">
        <v>9</v>
      </c>
      <c r="C68" t="s">
        <v>47</v>
      </c>
      <c r="D68" t="s">
        <v>48</v>
      </c>
      <c r="E68">
        <v>1</v>
      </c>
      <c r="F68" t="s">
        <v>6</v>
      </c>
      <c r="H68" s="8" t="str">
        <f>IFERROR(IF(C68=VLOOKUP(C68,Ordered!A:A,1,FALSE),"Yes","No"),"")</f>
        <v/>
      </c>
      <c r="I68" s="8" t="str">
        <f>IFERROR(VLOOKUP($C68,Ordered!A:G,6,FALSE),"")</f>
        <v/>
      </c>
      <c r="J68" s="9" t="str">
        <f>IFERROR(VLOOKUP($C68,Ordered!$A:$G,7,FALSE),"")</f>
        <v/>
      </c>
      <c r="K68" s="9" t="str">
        <f>IFERROR(VLOOKUP($C68,Ordered!$A:$G,8,FALSE),"")</f>
        <v/>
      </c>
    </row>
    <row r="69" spans="1:11">
      <c r="A69" t="s">
        <v>115</v>
      </c>
      <c r="B69" t="s">
        <v>9</v>
      </c>
      <c r="C69" t="s">
        <v>49</v>
      </c>
      <c r="D69" t="s">
        <v>50</v>
      </c>
      <c r="E69">
        <v>1</v>
      </c>
      <c r="F69" t="s">
        <v>6</v>
      </c>
      <c r="H69" s="8" t="str">
        <f>IFERROR(IF(C69=VLOOKUP(C69,Ordered!A:A,1,FALSE),"Yes","No"),"")</f>
        <v/>
      </c>
      <c r="I69" s="8" t="str">
        <f>IFERROR(VLOOKUP($C69,Ordered!A:G,6,FALSE),"")</f>
        <v/>
      </c>
      <c r="J69" s="9" t="str">
        <f>IFERROR(VLOOKUP($C69,Ordered!$A:$G,7,FALSE),"")</f>
        <v/>
      </c>
      <c r="K69" s="9" t="str">
        <f>IFERROR(VLOOKUP($C69,Ordered!$A:$G,8,FALSE),"")</f>
        <v/>
      </c>
    </row>
    <row r="70" spans="1:11">
      <c r="A70" t="s">
        <v>115</v>
      </c>
      <c r="B70" t="s">
        <v>9</v>
      </c>
      <c r="C70" t="s">
        <v>51</v>
      </c>
      <c r="D70" t="s">
        <v>52</v>
      </c>
      <c r="E70">
        <v>2</v>
      </c>
      <c r="F70" t="s">
        <v>6</v>
      </c>
      <c r="H70" s="8" t="str">
        <f>IFERROR(IF(C70=VLOOKUP(C70,Ordered!A:A,1,FALSE),"Yes","No"),"")</f>
        <v/>
      </c>
      <c r="I70" s="8" t="str">
        <f>IFERROR(VLOOKUP($C70,Ordered!A:G,6,FALSE),"")</f>
        <v/>
      </c>
      <c r="J70" s="9" t="str">
        <f>IFERROR(VLOOKUP($C70,Ordered!$A:$G,7,FALSE),"")</f>
        <v/>
      </c>
      <c r="K70" s="9" t="str">
        <f>IFERROR(VLOOKUP($C70,Ordered!$A:$G,8,FALSE),"")</f>
        <v/>
      </c>
    </row>
    <row r="71" spans="1:11">
      <c r="A71" t="s">
        <v>115</v>
      </c>
      <c r="B71" t="s">
        <v>9</v>
      </c>
      <c r="C71" t="s">
        <v>53</v>
      </c>
      <c r="D71" t="s">
        <v>54</v>
      </c>
      <c r="E71">
        <v>8</v>
      </c>
      <c r="F71" t="s">
        <v>6</v>
      </c>
      <c r="H71" s="8" t="str">
        <f>IFERROR(IF(C71=VLOOKUP(C71,Ordered!A:A,1,FALSE),"Yes","No"),"")</f>
        <v/>
      </c>
      <c r="I71" s="8" t="str">
        <f>IFERROR(VLOOKUP($C71,Ordered!A:G,6,FALSE),"")</f>
        <v/>
      </c>
      <c r="J71" s="9" t="str">
        <f>IFERROR(VLOOKUP($C71,Ordered!$A:$G,7,FALSE),"")</f>
        <v/>
      </c>
      <c r="K71" s="9" t="str">
        <f>IFERROR(VLOOKUP($C71,Ordered!$A:$G,8,FALSE),"")</f>
        <v/>
      </c>
    </row>
    <row r="72" spans="1:11">
      <c r="A72" t="s">
        <v>115</v>
      </c>
      <c r="B72" t="s">
        <v>9</v>
      </c>
      <c r="C72" t="s">
        <v>55</v>
      </c>
      <c r="D72" t="s">
        <v>56</v>
      </c>
      <c r="E72">
        <v>1</v>
      </c>
      <c r="F72" t="s">
        <v>6</v>
      </c>
      <c r="H72" s="8" t="str">
        <f>IFERROR(IF(C72=VLOOKUP(C72,Ordered!A:A,1,FALSE),"Yes","No"),"")</f>
        <v/>
      </c>
      <c r="I72" s="8" t="str">
        <f>IFERROR(VLOOKUP($C72,Ordered!A:G,6,FALSE),"")</f>
        <v/>
      </c>
      <c r="J72" s="9" t="str">
        <f>IFERROR(VLOOKUP($C72,Ordered!$A:$G,7,FALSE),"")</f>
        <v/>
      </c>
      <c r="K72" s="9" t="str">
        <f>IFERROR(VLOOKUP($C72,Ordered!$A:$G,8,FALSE),"")</f>
        <v/>
      </c>
    </row>
    <row r="73" spans="1:11">
      <c r="A73" t="s">
        <v>115</v>
      </c>
      <c r="B73" t="s">
        <v>9</v>
      </c>
      <c r="C73" t="s">
        <v>55</v>
      </c>
      <c r="D73" t="s">
        <v>57</v>
      </c>
      <c r="E73">
        <v>1</v>
      </c>
      <c r="F73" t="s">
        <v>6</v>
      </c>
      <c r="H73" s="8" t="str">
        <f>IFERROR(IF(C73=VLOOKUP(C73,Ordered!A:A,1,FALSE),"Yes","No"),"")</f>
        <v/>
      </c>
      <c r="I73" s="8" t="str">
        <f>IFERROR(VLOOKUP($C73,Ordered!A:G,6,FALSE),"")</f>
        <v/>
      </c>
      <c r="J73" s="9" t="str">
        <f>IFERROR(VLOOKUP($C73,Ordered!$A:$G,7,FALSE),"")</f>
        <v/>
      </c>
      <c r="K73" s="9" t="str">
        <f>IFERROR(VLOOKUP($C73,Ordered!$A:$G,8,FALSE),"")</f>
        <v/>
      </c>
    </row>
    <row r="74" spans="1:11">
      <c r="A74" t="s">
        <v>115</v>
      </c>
      <c r="B74" t="s">
        <v>17</v>
      </c>
      <c r="C74" t="s">
        <v>58</v>
      </c>
      <c r="D74" t="s">
        <v>59</v>
      </c>
      <c r="E74">
        <v>2</v>
      </c>
      <c r="F74" t="s">
        <v>6</v>
      </c>
      <c r="H74" s="8" t="str">
        <f>IFERROR(IF(C74=VLOOKUP(C74,Ordered!A:A,1,FALSE),"Yes","No"),"")</f>
        <v/>
      </c>
      <c r="I74" s="8" t="str">
        <f>IFERROR(VLOOKUP($C74,Ordered!A:G,6,FALSE),"")</f>
        <v/>
      </c>
      <c r="J74" s="9" t="str">
        <f>IFERROR(VLOOKUP($C74,Ordered!$A:$G,7,FALSE),"")</f>
        <v/>
      </c>
      <c r="K74" s="9" t="str">
        <f>IFERROR(VLOOKUP($C74,Ordered!$A:$G,8,FALSE),"")</f>
        <v/>
      </c>
    </row>
    <row r="75" spans="1:11">
      <c r="A75" t="s">
        <v>115</v>
      </c>
      <c r="B75" t="s">
        <v>17</v>
      </c>
      <c r="C75" t="s">
        <v>60</v>
      </c>
      <c r="D75" t="s">
        <v>61</v>
      </c>
      <c r="E75">
        <v>5</v>
      </c>
      <c r="F75" t="s">
        <v>6</v>
      </c>
      <c r="H75" s="8" t="str">
        <f>IFERROR(IF(C75=VLOOKUP(C75,Ordered!A:A,1,FALSE),"Yes","No"),"")</f>
        <v/>
      </c>
      <c r="I75" s="8" t="str">
        <f>IFERROR(VLOOKUP($C75,Ordered!A:G,6,FALSE),"")</f>
        <v/>
      </c>
      <c r="J75" s="9" t="str">
        <f>IFERROR(VLOOKUP($C75,Ordered!$A:$G,7,FALSE),"")</f>
        <v/>
      </c>
      <c r="K75" s="9" t="str">
        <f>IFERROR(VLOOKUP($C75,Ordered!$A:$G,8,FALSE),"")</f>
        <v/>
      </c>
    </row>
    <row r="76" spans="1:11">
      <c r="A76" t="s">
        <v>115</v>
      </c>
      <c r="B76" t="s">
        <v>17</v>
      </c>
      <c r="C76" t="s">
        <v>62</v>
      </c>
      <c r="D76" t="s">
        <v>63</v>
      </c>
      <c r="E76">
        <v>1</v>
      </c>
      <c r="F76" t="s">
        <v>6</v>
      </c>
      <c r="H76" s="8" t="str">
        <f>IFERROR(IF(C76=VLOOKUP(C76,Ordered!A:A,1,FALSE),"Yes","No"),"")</f>
        <v/>
      </c>
      <c r="I76" s="8" t="str">
        <f>IFERROR(VLOOKUP($C76,Ordered!A:G,6,FALSE),"")</f>
        <v/>
      </c>
      <c r="J76" s="9" t="str">
        <f>IFERROR(VLOOKUP($C76,Ordered!$A:$G,7,FALSE),"")</f>
        <v/>
      </c>
      <c r="K76" s="9" t="str">
        <f>IFERROR(VLOOKUP($C76,Ordered!$A:$G,8,FALSE),"")</f>
        <v/>
      </c>
    </row>
    <row r="77" spans="1:11">
      <c r="A77" t="s">
        <v>115</v>
      </c>
      <c r="B77" t="s">
        <v>17</v>
      </c>
      <c r="C77" t="s">
        <v>64</v>
      </c>
      <c r="D77" t="s">
        <v>19</v>
      </c>
      <c r="E77">
        <v>2</v>
      </c>
      <c r="F77" t="s">
        <v>6</v>
      </c>
      <c r="H77" s="8" t="str">
        <f>IFERROR(IF(C77=VLOOKUP(C77,Ordered!A:A,1,FALSE),"Yes","No"),"")</f>
        <v/>
      </c>
      <c r="I77" s="8" t="str">
        <f>IFERROR(VLOOKUP($C77,Ordered!A:G,6,FALSE),"")</f>
        <v/>
      </c>
      <c r="J77" s="9" t="str">
        <f>IFERROR(VLOOKUP($C77,Ordered!$A:$G,7,FALSE),"")</f>
        <v/>
      </c>
      <c r="K77" s="9" t="str">
        <f>IFERROR(VLOOKUP($C77,Ordered!$A:$G,8,FALSE),"")</f>
        <v/>
      </c>
    </row>
    <row r="78" spans="1:11">
      <c r="A78" t="s">
        <v>115</v>
      </c>
      <c r="B78" t="s">
        <v>17</v>
      </c>
      <c r="C78" t="s">
        <v>18</v>
      </c>
      <c r="D78" t="s">
        <v>19</v>
      </c>
      <c r="E78">
        <v>9</v>
      </c>
      <c r="F78" t="s">
        <v>6</v>
      </c>
      <c r="H78" s="8" t="str">
        <f>IFERROR(IF(C78=VLOOKUP(C78,Ordered!A:A,1,FALSE),"Yes","No"),"")</f>
        <v/>
      </c>
      <c r="I78" s="8" t="str">
        <f>IFERROR(VLOOKUP($C78,Ordered!A:G,6,FALSE),"")</f>
        <v/>
      </c>
      <c r="J78" s="9" t="str">
        <f>IFERROR(VLOOKUP($C78,Ordered!$A:$G,7,FALSE),"")</f>
        <v/>
      </c>
      <c r="K78" s="9" t="str">
        <f>IFERROR(VLOOKUP($C78,Ordered!$A:$G,8,FALSE),"")</f>
        <v/>
      </c>
    </row>
    <row r="79" spans="1:11">
      <c r="A79" t="s">
        <v>115</v>
      </c>
      <c r="B79" t="s">
        <v>17</v>
      </c>
      <c r="C79" t="s">
        <v>65</v>
      </c>
      <c r="D79" t="s">
        <v>19</v>
      </c>
      <c r="E79">
        <v>1</v>
      </c>
      <c r="F79" t="s">
        <v>6</v>
      </c>
      <c r="H79" s="8" t="str">
        <f>IFERROR(IF(C79=VLOOKUP(C79,Ordered!A:A,1,FALSE),"Yes","No"),"")</f>
        <v/>
      </c>
      <c r="I79" s="8" t="str">
        <f>IFERROR(VLOOKUP($C79,Ordered!A:G,6,FALSE),"")</f>
        <v/>
      </c>
      <c r="J79" s="9" t="str">
        <f>IFERROR(VLOOKUP($C79,Ordered!$A:$G,7,FALSE),"")</f>
        <v/>
      </c>
      <c r="K79" s="9" t="str">
        <f>IFERROR(VLOOKUP($C79,Ordered!$A:$G,8,FALSE),"")</f>
        <v/>
      </c>
    </row>
    <row r="80" spans="1:11">
      <c r="A80" t="s">
        <v>115</v>
      </c>
      <c r="B80" t="s">
        <v>17</v>
      </c>
      <c r="C80" t="s">
        <v>66</v>
      </c>
      <c r="D80" t="s">
        <v>67</v>
      </c>
      <c r="E80">
        <v>4</v>
      </c>
      <c r="F80" t="s">
        <v>6</v>
      </c>
      <c r="H80" s="8" t="str">
        <f>IFERROR(IF(C80=VLOOKUP(C80,Ordered!A:A,1,FALSE),"Yes","No"),"")</f>
        <v/>
      </c>
      <c r="I80" s="8" t="str">
        <f>IFERROR(VLOOKUP($C80,Ordered!A:G,6,FALSE),"")</f>
        <v/>
      </c>
      <c r="J80" s="9" t="str">
        <f>IFERROR(VLOOKUP($C80,Ordered!$A:$G,7,FALSE),"")</f>
        <v/>
      </c>
      <c r="K80" s="9" t="str">
        <f>IFERROR(VLOOKUP($C80,Ordered!$A:$G,8,FALSE),"")</f>
        <v/>
      </c>
    </row>
    <row r="81" spans="1:11">
      <c r="A81" t="s">
        <v>115</v>
      </c>
      <c r="B81" t="s">
        <v>17</v>
      </c>
      <c r="C81" t="s">
        <v>68</v>
      </c>
      <c r="D81" t="s">
        <v>67</v>
      </c>
      <c r="E81">
        <v>1</v>
      </c>
      <c r="F81" t="s">
        <v>6</v>
      </c>
      <c r="H81" s="8" t="str">
        <f>IFERROR(IF(C81=VLOOKUP(C81,Ordered!A:A,1,FALSE),"Yes","No"),"")</f>
        <v/>
      </c>
      <c r="I81" s="8" t="str">
        <f>IFERROR(VLOOKUP($C81,Ordered!A:G,6,FALSE),"")</f>
        <v/>
      </c>
      <c r="J81" s="9" t="str">
        <f>IFERROR(VLOOKUP($C81,Ordered!$A:$G,7,FALSE),"")</f>
        <v/>
      </c>
      <c r="K81" s="9" t="str">
        <f>IFERROR(VLOOKUP($C81,Ordered!$A:$G,8,FALSE),"")</f>
        <v/>
      </c>
    </row>
    <row r="82" spans="1:11">
      <c r="A82" t="s">
        <v>115</v>
      </c>
      <c r="B82" t="s">
        <v>131</v>
      </c>
      <c r="C82" t="s">
        <v>69</v>
      </c>
      <c r="D82" t="s">
        <v>16</v>
      </c>
      <c r="E82">
        <v>2</v>
      </c>
      <c r="F82" t="s">
        <v>6</v>
      </c>
      <c r="H82" s="8" t="str">
        <f>IFERROR(IF(C82=VLOOKUP(C82,Ordered!A:A,1,FALSE),"Yes","No"),"")</f>
        <v/>
      </c>
      <c r="I82" s="8" t="str">
        <f>IFERROR(VLOOKUP($C82,Ordered!A:G,6,FALSE),"")</f>
        <v/>
      </c>
      <c r="J82" s="9" t="str">
        <f>IFERROR(VLOOKUP($C82,Ordered!$A:$G,7,FALSE),"")</f>
        <v/>
      </c>
      <c r="K82" s="9" t="str">
        <f>IFERROR(VLOOKUP($C82,Ordered!$A:$G,8,FALSE),"")</f>
        <v/>
      </c>
    </row>
    <row r="83" spans="1:11">
      <c r="A83" t="s">
        <v>115</v>
      </c>
      <c r="B83" t="s">
        <v>131</v>
      </c>
      <c r="C83" t="s">
        <v>70</v>
      </c>
      <c r="D83" t="s">
        <v>71</v>
      </c>
      <c r="E83">
        <v>1</v>
      </c>
      <c r="F83" t="s">
        <v>6</v>
      </c>
      <c r="H83" s="8" t="str">
        <f>IFERROR(IF(C83=VLOOKUP(C83,Ordered!A:A,1,FALSE),"Yes","No"),"")</f>
        <v/>
      </c>
      <c r="I83" s="8" t="str">
        <f>IFERROR(VLOOKUP($C83,Ordered!A:G,6,FALSE),"")</f>
        <v/>
      </c>
      <c r="J83" s="9" t="str">
        <f>IFERROR(VLOOKUP($C83,Ordered!$A:$G,7,FALSE),"")</f>
        <v/>
      </c>
      <c r="K83" s="9" t="str">
        <f>IFERROR(VLOOKUP($C83,Ordered!$A:$G,8,FALSE),"")</f>
        <v/>
      </c>
    </row>
    <row r="84" spans="1:11">
      <c r="A84" t="s">
        <v>115</v>
      </c>
      <c r="B84" t="s">
        <v>131</v>
      </c>
      <c r="C84" t="s">
        <v>72</v>
      </c>
      <c r="D84" t="s">
        <v>71</v>
      </c>
      <c r="E84">
        <v>1</v>
      </c>
      <c r="F84" t="s">
        <v>6</v>
      </c>
      <c r="H84" s="8" t="str">
        <f>IFERROR(IF(C84=VLOOKUP(C84,Ordered!A:A,1,FALSE),"Yes","No"),"")</f>
        <v/>
      </c>
      <c r="I84" s="8" t="str">
        <f>IFERROR(VLOOKUP($C84,Ordered!A:G,6,FALSE),"")</f>
        <v/>
      </c>
      <c r="J84" s="9" t="str">
        <f>IFERROR(VLOOKUP($C84,Ordered!$A:$G,7,FALSE),"")</f>
        <v/>
      </c>
      <c r="K84" s="9" t="str">
        <f>IFERROR(VLOOKUP($C84,Ordered!$A:$G,8,FALSE),"")</f>
        <v/>
      </c>
    </row>
    <row r="85" spans="1:11">
      <c r="A85" t="s">
        <v>115</v>
      </c>
      <c r="B85" t="s">
        <v>131</v>
      </c>
      <c r="C85" t="s">
        <v>73</v>
      </c>
      <c r="D85" t="s">
        <v>74</v>
      </c>
      <c r="E85">
        <v>1</v>
      </c>
      <c r="F85" t="s">
        <v>6</v>
      </c>
      <c r="H85" s="8" t="str">
        <f>IFERROR(IF(C85=VLOOKUP(C85,Ordered!A:A,1,FALSE),"Yes","No"),"")</f>
        <v/>
      </c>
      <c r="I85" s="8" t="str">
        <f>IFERROR(VLOOKUP($C85,Ordered!A:G,6,FALSE),"")</f>
        <v/>
      </c>
      <c r="J85" s="9" t="str">
        <f>IFERROR(VLOOKUP($C85,Ordered!$A:$G,7,FALSE),"")</f>
        <v/>
      </c>
      <c r="K85" s="9" t="str">
        <f>IFERROR(VLOOKUP($C85,Ordered!$A:$G,8,FALSE),"")</f>
        <v/>
      </c>
    </row>
    <row r="86" spans="1:11">
      <c r="A86" t="s">
        <v>115</v>
      </c>
      <c r="B86" t="s">
        <v>131</v>
      </c>
      <c r="C86" t="s">
        <v>150</v>
      </c>
      <c r="D86" t="s">
        <v>16</v>
      </c>
      <c r="E86">
        <v>3</v>
      </c>
      <c r="F86" t="s">
        <v>6</v>
      </c>
      <c r="H86" s="8" t="str">
        <f>IFERROR(IF(C86=VLOOKUP(C86,Ordered!A:A,1,FALSE),"Yes","No"),"")</f>
        <v/>
      </c>
      <c r="I86" s="8" t="str">
        <f>IFERROR(VLOOKUP($C86,Ordered!A:G,6,FALSE),"")</f>
        <v/>
      </c>
      <c r="J86" s="9" t="str">
        <f>IFERROR(VLOOKUP($C86,Ordered!$A:$G,7,FALSE),"")</f>
        <v/>
      </c>
      <c r="K86" s="9" t="str">
        <f>IFERROR(VLOOKUP($C86,Ordered!$A:$G,8,FALSE),"")</f>
        <v/>
      </c>
    </row>
    <row r="87" spans="1:11">
      <c r="A87" t="s">
        <v>115</v>
      </c>
      <c r="B87" t="s">
        <v>131</v>
      </c>
      <c r="C87" t="s">
        <v>182</v>
      </c>
      <c r="D87" t="s">
        <v>16</v>
      </c>
      <c r="E87">
        <v>1</v>
      </c>
      <c r="F87" t="s">
        <v>6</v>
      </c>
      <c r="H87" s="8" t="str">
        <f>IFERROR(IF(C87=VLOOKUP(C87,Ordered!A:A,1,FALSE),"Yes","No"),"")</f>
        <v/>
      </c>
      <c r="I87" s="8" t="str">
        <f>IFERROR(VLOOKUP($C87,Ordered!A:G,6,FALSE),"")</f>
        <v/>
      </c>
      <c r="J87" s="9" t="str">
        <f>IFERROR(VLOOKUP($C87,Ordered!$A:$G,7,FALSE),"")</f>
        <v/>
      </c>
      <c r="K87" s="9" t="str">
        <f>IFERROR(VLOOKUP($C87,Ordered!$A:$G,8,FALSE),"")</f>
        <v/>
      </c>
    </row>
    <row r="88" spans="1:11">
      <c r="A88" t="s">
        <v>115</v>
      </c>
      <c r="B88" t="s">
        <v>131</v>
      </c>
      <c r="C88" t="s">
        <v>183</v>
      </c>
      <c r="D88" t="s">
        <v>16</v>
      </c>
      <c r="E88">
        <v>5</v>
      </c>
      <c r="F88" t="s">
        <v>6</v>
      </c>
      <c r="H88" s="8" t="str">
        <f>IFERROR(IF(C88=VLOOKUP(C88,Ordered!A:A,1,FALSE),"Yes","No"),"")</f>
        <v/>
      </c>
      <c r="I88" s="8" t="str">
        <f>IFERROR(VLOOKUP($C88,Ordered!A:G,6,FALSE),"")</f>
        <v/>
      </c>
      <c r="J88" s="9" t="str">
        <f>IFERROR(VLOOKUP($C88,Ordered!$A:$G,7,FALSE),"")</f>
        <v/>
      </c>
      <c r="K88" s="9" t="str">
        <f>IFERROR(VLOOKUP($C88,Ordered!$A:$G,8,FALSE),"")</f>
        <v/>
      </c>
    </row>
    <row r="89" spans="1:11">
      <c r="A89" t="s">
        <v>115</v>
      </c>
      <c r="B89" t="s">
        <v>131</v>
      </c>
      <c r="C89" t="s">
        <v>184</v>
      </c>
      <c r="D89" t="s">
        <v>16</v>
      </c>
      <c r="E89">
        <v>1</v>
      </c>
      <c r="F89" t="s">
        <v>6</v>
      </c>
      <c r="H89" s="8" t="str">
        <f>IFERROR(IF(C89=VLOOKUP(C89,Ordered!A:A,1,FALSE),"Yes","No"),"")</f>
        <v/>
      </c>
      <c r="I89" s="8" t="str">
        <f>IFERROR(VLOOKUP($C89,Ordered!A:G,6,FALSE),"")</f>
        <v/>
      </c>
      <c r="J89" s="9" t="str">
        <f>IFERROR(VLOOKUP($C89,Ordered!$A:$G,7,FALSE),"")</f>
        <v/>
      </c>
      <c r="K89" s="9" t="str">
        <f>IFERROR(VLOOKUP($C89,Ordered!$A:$G,8,FALSE),"")</f>
        <v/>
      </c>
    </row>
    <row r="90" spans="1:11">
      <c r="A90" t="s">
        <v>115</v>
      </c>
      <c r="B90" t="s">
        <v>131</v>
      </c>
      <c r="C90" t="s">
        <v>185</v>
      </c>
      <c r="D90" t="s">
        <v>16</v>
      </c>
      <c r="E90">
        <v>1</v>
      </c>
      <c r="F90" t="s">
        <v>6</v>
      </c>
      <c r="H90" s="8" t="str">
        <f>IFERROR(IF(C90=VLOOKUP(C90,Ordered!A:A,1,FALSE),"Yes","No"),"")</f>
        <v/>
      </c>
      <c r="I90" s="8" t="str">
        <f>IFERROR(VLOOKUP($C90,Ordered!A:G,6,FALSE),"")</f>
        <v/>
      </c>
      <c r="J90" s="9" t="str">
        <f>IFERROR(VLOOKUP($C90,Ordered!$A:$G,7,FALSE),"")</f>
        <v/>
      </c>
      <c r="K90" s="9" t="str">
        <f>IFERROR(VLOOKUP($C90,Ordered!$A:$G,8,FALSE),"")</f>
        <v/>
      </c>
    </row>
    <row r="91" spans="1:11">
      <c r="A91" t="s">
        <v>115</v>
      </c>
      <c r="B91" t="s">
        <v>27</v>
      </c>
      <c r="C91" t="s">
        <v>75</v>
      </c>
      <c r="D91" t="s">
        <v>76</v>
      </c>
      <c r="E91">
        <v>1</v>
      </c>
      <c r="F91" t="s">
        <v>6</v>
      </c>
      <c r="H91" s="8" t="str">
        <f>IFERROR(IF(C91=VLOOKUP(C91,Ordered!A:A,1,FALSE),"Yes","No"),"")</f>
        <v/>
      </c>
      <c r="I91" s="8" t="str">
        <f>IFERROR(VLOOKUP($C91,Ordered!A:G,6,FALSE),"")</f>
        <v/>
      </c>
      <c r="J91" s="9" t="str">
        <f>IFERROR(VLOOKUP($C91,Ordered!$A:$G,7,FALSE),"")</f>
        <v/>
      </c>
      <c r="K91" s="9" t="str">
        <f>IFERROR(VLOOKUP($C91,Ordered!$A:$G,8,FALSE),"")</f>
        <v/>
      </c>
    </row>
    <row r="92" spans="1:11">
      <c r="A92" t="s">
        <v>115</v>
      </c>
      <c r="B92" t="s">
        <v>20</v>
      </c>
      <c r="C92" t="s">
        <v>77</v>
      </c>
      <c r="D92" t="s">
        <v>78</v>
      </c>
      <c r="E92">
        <v>5</v>
      </c>
      <c r="F92" t="s">
        <v>6</v>
      </c>
      <c r="H92" s="8" t="str">
        <f>IFERROR(IF(C92=VLOOKUP(C92,Ordered!A:A,1,FALSE),"Yes","No"),"")</f>
        <v/>
      </c>
      <c r="I92" s="8" t="str">
        <f>IFERROR(VLOOKUP($C92,Ordered!A:G,6,FALSE),"")</f>
        <v/>
      </c>
      <c r="J92" s="9" t="str">
        <f>IFERROR(VLOOKUP($C92,Ordered!$A:$G,7,FALSE),"")</f>
        <v/>
      </c>
      <c r="K92" s="9" t="str">
        <f>IFERROR(VLOOKUP($C92,Ordered!$A:$G,8,FALSE),"")</f>
        <v/>
      </c>
    </row>
    <row r="93" spans="1:11">
      <c r="A93" t="s">
        <v>115</v>
      </c>
      <c r="B93" t="s">
        <v>27</v>
      </c>
      <c r="C93" t="s">
        <v>79</v>
      </c>
      <c r="D93" t="s">
        <v>80</v>
      </c>
      <c r="E93">
        <v>5</v>
      </c>
      <c r="F93" t="s">
        <v>6</v>
      </c>
      <c r="H93" s="8" t="str">
        <f>IFERROR(IF(C93=VLOOKUP(C93,Ordered!A:A,1,FALSE),"Yes","No"),"")</f>
        <v/>
      </c>
      <c r="I93" s="8" t="str">
        <f>IFERROR(VLOOKUP($C93,Ordered!A:G,6,FALSE),"")</f>
        <v/>
      </c>
      <c r="J93" s="9" t="str">
        <f>IFERROR(VLOOKUP($C93,Ordered!$A:$G,7,FALSE),"")</f>
        <v/>
      </c>
      <c r="K93" s="9" t="str">
        <f>IFERROR(VLOOKUP($C93,Ordered!$A:$G,8,FALSE),"")</f>
        <v/>
      </c>
    </row>
    <row r="94" spans="1:11">
      <c r="A94" t="s">
        <v>115</v>
      </c>
      <c r="B94" t="s">
        <v>83</v>
      </c>
      <c r="C94" t="s">
        <v>81</v>
      </c>
      <c r="D94" t="s">
        <v>82</v>
      </c>
      <c r="E94">
        <v>10</v>
      </c>
      <c r="F94" t="s">
        <v>6</v>
      </c>
      <c r="H94" s="8" t="str">
        <f>IFERROR(IF(C94=VLOOKUP(C94,Ordered!A:A,1,FALSE),"Yes","No"),"")</f>
        <v/>
      </c>
      <c r="I94" s="8" t="str">
        <f>IFERROR(VLOOKUP($C94,Ordered!A:G,6,FALSE),"")</f>
        <v/>
      </c>
      <c r="J94" s="9" t="str">
        <f>IFERROR(VLOOKUP($C94,Ordered!$A:$G,7,FALSE),"")</f>
        <v/>
      </c>
      <c r="K94" s="9" t="str">
        <f>IFERROR(VLOOKUP($C94,Ordered!$A:$G,8,FALSE),"")</f>
        <v/>
      </c>
    </row>
    <row r="95" spans="1:11">
      <c r="A95" t="s">
        <v>115</v>
      </c>
      <c r="B95" t="s">
        <v>20</v>
      </c>
      <c r="C95" t="s">
        <v>21</v>
      </c>
      <c r="D95" t="s">
        <v>22</v>
      </c>
      <c r="E95">
        <v>2</v>
      </c>
      <c r="F95" t="s">
        <v>6</v>
      </c>
      <c r="H95" s="8" t="str">
        <f>IFERROR(IF(C95=VLOOKUP(C95,Ordered!A:A,1,FALSE),"Yes","No"),"")</f>
        <v/>
      </c>
      <c r="I95" s="8" t="str">
        <f>IFERROR(VLOOKUP($C95,Ordered!A:G,6,FALSE),"")</f>
        <v/>
      </c>
      <c r="J95" s="9" t="str">
        <f>IFERROR(VLOOKUP($C95,Ordered!$A:$G,7,FALSE),"")</f>
        <v/>
      </c>
      <c r="K95" s="9" t="str">
        <f>IFERROR(VLOOKUP($C95,Ordered!$A:$G,8,FALSE),"")</f>
        <v/>
      </c>
    </row>
    <row r="96" spans="1:11">
      <c r="A96" t="s">
        <v>115</v>
      </c>
      <c r="B96" t="s">
        <v>24</v>
      </c>
      <c r="C96" t="s">
        <v>25</v>
      </c>
      <c r="D96" t="s">
        <v>26</v>
      </c>
      <c r="E96">
        <v>1</v>
      </c>
      <c r="F96" t="s">
        <v>6</v>
      </c>
      <c r="H96" s="8" t="str">
        <f>IFERROR(IF(C96=VLOOKUP(C96,Ordered!A:A,1,FALSE),"Yes","No"),"")</f>
        <v/>
      </c>
      <c r="I96" s="8" t="str">
        <f>IFERROR(VLOOKUP($C96,Ordered!A:G,6,FALSE),"")</f>
        <v/>
      </c>
      <c r="J96" s="9" t="str">
        <f>IFERROR(VLOOKUP($C96,Ordered!$A:$G,7,FALSE),"")</f>
        <v/>
      </c>
      <c r="K96" s="9" t="str">
        <f>IFERROR(VLOOKUP($C96,Ordered!$A:$G,8,FALSE),"")</f>
        <v/>
      </c>
    </row>
    <row r="97" spans="1:11">
      <c r="A97" t="s">
        <v>115</v>
      </c>
      <c r="B97" t="s">
        <v>83</v>
      </c>
      <c r="C97" t="s">
        <v>84</v>
      </c>
      <c r="D97" t="s">
        <v>85</v>
      </c>
      <c r="E97">
        <v>2</v>
      </c>
      <c r="F97" t="s">
        <v>6</v>
      </c>
      <c r="H97" s="8" t="str">
        <f>IFERROR(IF(C97=VLOOKUP(C97,Ordered!A:A,1,FALSE),"Yes","No"),"")</f>
        <v/>
      </c>
      <c r="I97" s="8" t="str">
        <f>IFERROR(VLOOKUP($C97,Ordered!A:G,6,FALSE),"")</f>
        <v/>
      </c>
      <c r="J97" s="9" t="str">
        <f>IFERROR(VLOOKUP($C97,Ordered!$A:$G,7,FALSE),"")</f>
        <v/>
      </c>
      <c r="K97" s="9" t="str">
        <f>IFERROR(VLOOKUP($C97,Ordered!$A:$G,8,FALSE),"")</f>
        <v/>
      </c>
    </row>
    <row r="98" spans="1:11">
      <c r="A98" t="s">
        <v>115</v>
      </c>
      <c r="B98" t="s">
        <v>86</v>
      </c>
      <c r="C98" t="s">
        <v>87</v>
      </c>
      <c r="D98" t="s">
        <v>88</v>
      </c>
      <c r="E98">
        <v>1</v>
      </c>
      <c r="F98" t="s">
        <v>6</v>
      </c>
      <c r="H98" s="8" t="str">
        <f>IFERROR(IF(C98=VLOOKUP(C98,Ordered!A:A,1,FALSE),"Yes","No"),"")</f>
        <v/>
      </c>
      <c r="I98" s="8" t="str">
        <f>IFERROR(VLOOKUP($C98,Ordered!A:G,6,FALSE),"")</f>
        <v/>
      </c>
      <c r="J98" s="9" t="str">
        <f>IFERROR(VLOOKUP($C98,Ordered!$A:$G,7,FALSE),"")</f>
        <v/>
      </c>
      <c r="K98" s="9" t="str">
        <f>IFERROR(VLOOKUP($C98,Ordered!$A:$G,8,FALSE),"")</f>
        <v/>
      </c>
    </row>
    <row r="99" spans="1:11">
      <c r="A99" t="s">
        <v>115</v>
      </c>
      <c r="B99" t="s">
        <v>2</v>
      </c>
      <c r="C99" s="11" t="s">
        <v>117</v>
      </c>
      <c r="D99" t="s">
        <v>118</v>
      </c>
      <c r="E99">
        <v>2</v>
      </c>
      <c r="F99" t="s">
        <v>6</v>
      </c>
      <c r="H99" s="8" t="str">
        <f>IFERROR(IF(C99=VLOOKUP(C99,Ordered!A:A,1,FALSE),"Yes","No"),"")</f>
        <v/>
      </c>
      <c r="I99" s="8" t="str">
        <f>IFERROR(VLOOKUP($C99,Ordered!A:G,6,FALSE),"")</f>
        <v/>
      </c>
      <c r="J99" s="9" t="str">
        <f>IFERROR(VLOOKUP($C99,Ordered!$A:$G,7,FALSE),"")</f>
        <v/>
      </c>
      <c r="K99" s="9" t="str">
        <f>IFERROR(VLOOKUP($C99,Ordered!$A:$G,8,FALSE),"")</f>
        <v/>
      </c>
    </row>
    <row r="100" spans="1:11">
      <c r="A100" t="s">
        <v>115</v>
      </c>
      <c r="B100" t="s">
        <v>17</v>
      </c>
      <c r="C100" s="11" t="s">
        <v>157</v>
      </c>
      <c r="E100">
        <v>5</v>
      </c>
      <c r="F100" t="s">
        <v>91</v>
      </c>
      <c r="H100" s="8" t="str">
        <f>IFERROR(IF(C100=VLOOKUP(C100,Ordered!A:A,1,FALSE),"Yes","No"),"")</f>
        <v/>
      </c>
      <c r="I100" s="8" t="str">
        <f>IFERROR(VLOOKUP($C100,Ordered!A:G,6,FALSE),"")</f>
        <v/>
      </c>
      <c r="J100" s="9" t="str">
        <f>IFERROR(VLOOKUP($C100,Ordered!$A:$G,7,FALSE),"")</f>
        <v/>
      </c>
      <c r="K100" s="9" t="str">
        <f>IFERROR(VLOOKUP($C100,Ordered!$A:$G,8,FALSE),"")</f>
        <v/>
      </c>
    </row>
    <row r="101" spans="1:11">
      <c r="A101" t="s">
        <v>115</v>
      </c>
      <c r="B101" t="s">
        <v>17</v>
      </c>
      <c r="C101" s="11" t="s">
        <v>158</v>
      </c>
      <c r="E101">
        <v>6</v>
      </c>
      <c r="F101" t="s">
        <v>91</v>
      </c>
      <c r="H101" s="8" t="str">
        <f>IFERROR(IF(C101=VLOOKUP(C101,Ordered!A:A,1,FALSE),"Yes","No"),"")</f>
        <v/>
      </c>
      <c r="I101" s="8" t="str">
        <f>IFERROR(VLOOKUP($C101,Ordered!A:G,6,FALSE),"")</f>
        <v/>
      </c>
      <c r="J101" s="9" t="str">
        <f>IFERROR(VLOOKUP($C101,Ordered!$A:$G,7,FALSE),"")</f>
        <v/>
      </c>
      <c r="K101" s="9" t="str">
        <f>IFERROR(VLOOKUP($C101,Ordered!$A:$G,8,FALSE),"")</f>
        <v/>
      </c>
    </row>
    <row r="102" spans="1:11">
      <c r="A102" t="s">
        <v>115</v>
      </c>
      <c r="B102" t="s">
        <v>17</v>
      </c>
      <c r="C102" s="11" t="s">
        <v>159</v>
      </c>
      <c r="E102">
        <v>1</v>
      </c>
      <c r="F102" t="s">
        <v>91</v>
      </c>
      <c r="H102" s="8" t="str">
        <f>IFERROR(IF(C102=VLOOKUP(C102,Ordered!A:A,1,FALSE),"Yes","No"),"")</f>
        <v/>
      </c>
      <c r="I102" s="8" t="str">
        <f>IFERROR(VLOOKUP($C102,Ordered!A:G,6,FALSE),"")</f>
        <v/>
      </c>
      <c r="J102" s="9" t="str">
        <f>IFERROR(VLOOKUP($C102,Ordered!$A:$G,7,FALSE),"")</f>
        <v/>
      </c>
      <c r="K102" s="9" t="str">
        <f>IFERROR(VLOOKUP($C102,Ordered!$A:$G,8,FALSE),"")</f>
        <v/>
      </c>
    </row>
    <row r="103" spans="1:11">
      <c r="A103" t="s">
        <v>115</v>
      </c>
      <c r="B103" t="s">
        <v>17</v>
      </c>
      <c r="C103" s="11" t="s">
        <v>160</v>
      </c>
      <c r="E103">
        <v>1</v>
      </c>
      <c r="F103" t="s">
        <v>91</v>
      </c>
      <c r="H103" s="8" t="str">
        <f>IFERROR(IF(C103=VLOOKUP(C103,Ordered!A:A,1,FALSE),"Yes","No"),"")</f>
        <v/>
      </c>
      <c r="I103" s="8" t="str">
        <f>IFERROR(VLOOKUP($C103,Ordered!A:G,6,FALSE),"")</f>
        <v/>
      </c>
      <c r="J103" s="9" t="str">
        <f>IFERROR(VLOOKUP($C103,Ordered!$A:$G,7,FALSE),"")</f>
        <v/>
      </c>
      <c r="K103" s="9" t="str">
        <f>IFERROR(VLOOKUP($C103,Ordered!$A:$G,8,FALSE),"")</f>
        <v/>
      </c>
    </row>
    <row r="104" spans="1:11">
      <c r="A104" t="s">
        <v>115</v>
      </c>
      <c r="B104" t="s">
        <v>17</v>
      </c>
      <c r="C104" s="11" t="s">
        <v>161</v>
      </c>
      <c r="E104">
        <v>4</v>
      </c>
      <c r="F104" t="s">
        <v>91</v>
      </c>
      <c r="H104" s="8" t="str">
        <f>IFERROR(IF(C104=VLOOKUP(C104,Ordered!A:A,1,FALSE),"Yes","No"),"")</f>
        <v/>
      </c>
      <c r="I104" s="8" t="str">
        <f>IFERROR(VLOOKUP($C104,Ordered!A:G,6,FALSE),"")</f>
        <v/>
      </c>
      <c r="J104" s="9" t="str">
        <f>IFERROR(VLOOKUP($C104,Ordered!$A:$G,7,FALSE),"")</f>
        <v/>
      </c>
      <c r="K104" s="9" t="str">
        <f>IFERROR(VLOOKUP($C104,Ordered!$A:$G,8,FALSE),"")</f>
        <v/>
      </c>
    </row>
    <row r="105" spans="1:11">
      <c r="A105" t="s">
        <v>115</v>
      </c>
      <c r="B105" t="s">
        <v>17</v>
      </c>
      <c r="C105" t="s">
        <v>94</v>
      </c>
      <c r="D105" t="s">
        <v>95</v>
      </c>
      <c r="E105">
        <v>6</v>
      </c>
      <c r="F105" t="s">
        <v>91</v>
      </c>
      <c r="H105" s="8" t="str">
        <f>IFERROR(IF(C105=VLOOKUP(C105,Ordered!A:A,1,FALSE),"Yes","No"),"")</f>
        <v/>
      </c>
      <c r="I105" s="8" t="str">
        <f>IFERROR(VLOOKUP($C105,Ordered!A:G,6,FALSE),"")</f>
        <v/>
      </c>
      <c r="J105" s="9" t="str">
        <f>IFERROR(VLOOKUP($C105,Ordered!$A:$G,7,FALSE),"")</f>
        <v/>
      </c>
      <c r="K105" s="9" t="str">
        <f>IFERROR(VLOOKUP($C105,Ordered!$A:$G,8,FALSE),"")</f>
        <v/>
      </c>
    </row>
    <row r="106" spans="1:11">
      <c r="A106" t="s">
        <v>115</v>
      </c>
      <c r="B106" t="s">
        <v>17</v>
      </c>
      <c r="C106" s="11" t="s">
        <v>163</v>
      </c>
      <c r="D106" t="s">
        <v>162</v>
      </c>
      <c r="E106">
        <v>1</v>
      </c>
      <c r="F106" t="s">
        <v>91</v>
      </c>
      <c r="H106" s="8" t="str">
        <f>IFERROR(IF(C106=VLOOKUP(C106,Ordered!A:A,1,FALSE),"Yes","No"),"")</f>
        <v/>
      </c>
      <c r="I106" s="8" t="str">
        <f>IFERROR(VLOOKUP($C106,Ordered!A:G,6,FALSE),"")</f>
        <v/>
      </c>
      <c r="J106" s="9" t="str">
        <f>IFERROR(VLOOKUP($C106,Ordered!$A:$G,7,FALSE),"")</f>
        <v/>
      </c>
      <c r="K106" s="9" t="str">
        <f>IFERROR(VLOOKUP($C106,Ordered!$A:$G,8,FALSE),"")</f>
        <v/>
      </c>
    </row>
    <row r="107" spans="1:11">
      <c r="A107" t="s">
        <v>115</v>
      </c>
      <c r="B107" t="s">
        <v>17</v>
      </c>
      <c r="C107" s="11" t="s">
        <v>164</v>
      </c>
      <c r="E107">
        <v>2</v>
      </c>
      <c r="F107" t="s">
        <v>91</v>
      </c>
      <c r="H107" s="8" t="str">
        <f>IFERROR(IF(C107=VLOOKUP(C107,Ordered!A:A,1,FALSE),"Yes","No"),"")</f>
        <v/>
      </c>
      <c r="I107" s="8" t="str">
        <f>IFERROR(VLOOKUP($C107,Ordered!A:G,6,FALSE),"")</f>
        <v/>
      </c>
      <c r="J107" s="9" t="str">
        <f>IFERROR(VLOOKUP($C107,Ordered!$A:$G,7,FALSE),"")</f>
        <v/>
      </c>
      <c r="K107" s="9" t="str">
        <f>IFERROR(VLOOKUP($C107,Ordered!$A:$G,8,FALSE),"")</f>
        <v/>
      </c>
    </row>
    <row r="108" spans="1:11">
      <c r="A108" t="s">
        <v>115</v>
      </c>
      <c r="B108" t="s">
        <v>181</v>
      </c>
      <c r="C108" s="11" t="s">
        <v>165</v>
      </c>
      <c r="E108">
        <v>1</v>
      </c>
      <c r="F108" t="s">
        <v>91</v>
      </c>
      <c r="H108" s="8" t="str">
        <f>IFERROR(IF(C108=VLOOKUP(C108,Ordered!A:A,1,FALSE),"Yes","No"),"")</f>
        <v/>
      </c>
      <c r="I108" s="8" t="str">
        <f>IFERROR(VLOOKUP($C108,Ordered!A:G,6,FALSE),"")</f>
        <v/>
      </c>
      <c r="J108" s="9" t="str">
        <f>IFERROR(VLOOKUP($C108,Ordered!$A:$G,7,FALSE),"")</f>
        <v/>
      </c>
      <c r="K108" s="9" t="str">
        <f>IFERROR(VLOOKUP($C108,Ordered!$A:$G,8,FALSE),"")</f>
        <v/>
      </c>
    </row>
    <row r="109" spans="1:11">
      <c r="A109" t="s">
        <v>115</v>
      </c>
      <c r="B109" t="s">
        <v>9</v>
      </c>
      <c r="C109" s="11" t="s">
        <v>166</v>
      </c>
      <c r="E109">
        <v>2</v>
      </c>
      <c r="F109" t="s">
        <v>91</v>
      </c>
      <c r="H109" s="8" t="str">
        <f>IFERROR(IF(C109=VLOOKUP(C109,Ordered!A:A,1,FALSE),"Yes","No"),"")</f>
        <v/>
      </c>
      <c r="I109" s="8" t="str">
        <f>IFERROR(VLOOKUP($C109,Ordered!A:G,6,FALSE),"")</f>
        <v/>
      </c>
      <c r="J109" s="9" t="str">
        <f>IFERROR(VLOOKUP($C109,Ordered!$A:$G,7,FALSE),"")</f>
        <v/>
      </c>
      <c r="K109" s="9" t="str">
        <f>IFERROR(VLOOKUP($C109,Ordered!$A:$G,8,FALSE),"")</f>
        <v/>
      </c>
    </row>
    <row r="110" spans="1:11">
      <c r="A110" t="s">
        <v>115</v>
      </c>
      <c r="B110" t="s">
        <v>45</v>
      </c>
      <c r="C110" s="11" t="s">
        <v>167</v>
      </c>
      <c r="E110">
        <v>1</v>
      </c>
      <c r="F110" t="s">
        <v>91</v>
      </c>
      <c r="H110" s="8" t="str">
        <f>IFERROR(IF(C110=VLOOKUP(C110,Ordered!A:A,1,FALSE),"Yes","No"),"")</f>
        <v/>
      </c>
      <c r="I110" s="8" t="str">
        <f>IFERROR(VLOOKUP($C110,Ordered!A:G,6,FALSE),"")</f>
        <v/>
      </c>
      <c r="J110" s="9" t="str">
        <f>IFERROR(VLOOKUP($C110,Ordered!$A:$G,7,FALSE),"")</f>
        <v/>
      </c>
      <c r="K110" s="9" t="str">
        <f>IFERROR(VLOOKUP($C110,Ordered!$A:$G,8,FALSE),"")</f>
        <v/>
      </c>
    </row>
    <row r="111" spans="1:11">
      <c r="A111" t="s">
        <v>115</v>
      </c>
      <c r="B111" t="s">
        <v>45</v>
      </c>
      <c r="C111" s="11" t="s">
        <v>168</v>
      </c>
      <c r="E111">
        <v>4</v>
      </c>
      <c r="F111" t="s">
        <v>91</v>
      </c>
      <c r="H111" s="8" t="str">
        <f>IFERROR(IF(C111=VLOOKUP(C111,Ordered!A:A,1,FALSE),"Yes","No"),"")</f>
        <v/>
      </c>
      <c r="I111" s="8" t="str">
        <f>IFERROR(VLOOKUP($C111,Ordered!A:G,6,FALSE),"")</f>
        <v/>
      </c>
      <c r="J111" s="9" t="str">
        <f>IFERROR(VLOOKUP($C111,Ordered!$A:$G,7,FALSE),"")</f>
        <v/>
      </c>
      <c r="K111" s="9" t="str">
        <f>IFERROR(VLOOKUP($C111,Ordered!$A:$G,8,FALSE),"")</f>
        <v/>
      </c>
    </row>
    <row r="112" spans="1:11">
      <c r="A112" t="s">
        <v>115</v>
      </c>
      <c r="B112" t="s">
        <v>45</v>
      </c>
      <c r="C112" s="11" t="s">
        <v>169</v>
      </c>
      <c r="E112">
        <v>4</v>
      </c>
      <c r="F112" t="s">
        <v>91</v>
      </c>
      <c r="H112" s="8" t="str">
        <f>IFERROR(IF(C112=VLOOKUP(C112,Ordered!A:A,1,FALSE),"Yes","No"),"")</f>
        <v/>
      </c>
      <c r="I112" s="8" t="str">
        <f>IFERROR(VLOOKUP($C112,Ordered!A:G,6,FALSE),"")</f>
        <v/>
      </c>
      <c r="J112" s="9" t="str">
        <f>IFERROR(VLOOKUP($C112,Ordered!$A:$G,7,FALSE),"")</f>
        <v/>
      </c>
      <c r="K112" s="9" t="str">
        <f>IFERROR(VLOOKUP($C112,Ordered!$A:$G,8,FALSE),"")</f>
        <v/>
      </c>
    </row>
    <row r="113" spans="1:11">
      <c r="A113" t="s">
        <v>115</v>
      </c>
      <c r="B113" t="s">
        <v>2</v>
      </c>
      <c r="C113" s="11" t="s">
        <v>170</v>
      </c>
      <c r="E113">
        <v>24</v>
      </c>
      <c r="F113" t="s">
        <v>91</v>
      </c>
      <c r="H113" s="8" t="str">
        <f>IFERROR(IF(C113=VLOOKUP(C113,Ordered!A:A,1,FALSE),"Yes","No"),"")</f>
        <v/>
      </c>
      <c r="I113" s="8" t="str">
        <f>IFERROR(VLOOKUP($C113,Ordered!A:G,6,FALSE),"")</f>
        <v/>
      </c>
      <c r="J113" s="9" t="str">
        <f>IFERROR(VLOOKUP($C113,Ordered!$A:$G,7,FALSE),"")</f>
        <v/>
      </c>
      <c r="K113" s="9" t="str">
        <f>IFERROR(VLOOKUP($C113,Ordered!$A:$G,8,FALSE),"")</f>
        <v/>
      </c>
    </row>
    <row r="114" spans="1:11">
      <c r="A114" t="s">
        <v>115</v>
      </c>
      <c r="B114" t="s">
        <v>9</v>
      </c>
      <c r="C114" s="11" t="s">
        <v>171</v>
      </c>
      <c r="E114">
        <v>24</v>
      </c>
      <c r="F114" t="s">
        <v>91</v>
      </c>
      <c r="H114" s="8" t="str">
        <f>IFERROR(IF(C114=VLOOKUP(C114,Ordered!A:A,1,FALSE),"Yes","No"),"")</f>
        <v/>
      </c>
      <c r="I114" s="8" t="str">
        <f>IFERROR(VLOOKUP($C114,Ordered!A:G,6,FALSE),"")</f>
        <v/>
      </c>
      <c r="J114" s="9" t="str">
        <f>IFERROR(VLOOKUP($C114,Ordered!$A:$G,7,FALSE),"")</f>
        <v/>
      </c>
      <c r="K114" s="9" t="str">
        <f>IFERROR(VLOOKUP($C114,Ordered!$A:$G,8,FALSE),"")</f>
        <v/>
      </c>
    </row>
    <row r="115" spans="1:11">
      <c r="A115" t="s">
        <v>115</v>
      </c>
      <c r="B115" t="s">
        <v>131</v>
      </c>
      <c r="C115" s="11" t="s">
        <v>172</v>
      </c>
      <c r="E115">
        <v>1</v>
      </c>
      <c r="F115" t="s">
        <v>91</v>
      </c>
    </row>
    <row r="116" spans="1:11">
      <c r="A116" t="s">
        <v>115</v>
      </c>
      <c r="B116" t="s">
        <v>131</v>
      </c>
      <c r="C116" s="11" t="s">
        <v>173</v>
      </c>
      <c r="E116">
        <v>5</v>
      </c>
      <c r="F116" t="s">
        <v>91</v>
      </c>
    </row>
    <row r="117" spans="1:11">
      <c r="A117" t="s">
        <v>115</v>
      </c>
      <c r="B117" t="s">
        <v>131</v>
      </c>
      <c r="C117" s="11" t="s">
        <v>174</v>
      </c>
      <c r="E117">
        <v>4</v>
      </c>
      <c r="F117" t="s">
        <v>91</v>
      </c>
    </row>
    <row r="118" spans="1:11">
      <c r="A118" t="s">
        <v>115</v>
      </c>
      <c r="B118" t="s">
        <v>131</v>
      </c>
      <c r="C118" s="11" t="s">
        <v>175</v>
      </c>
      <c r="E118">
        <v>4</v>
      </c>
      <c r="F118" t="s">
        <v>91</v>
      </c>
      <c r="H118" s="8" t="str">
        <f>IFERROR(IF(C118=VLOOKUP(C118,Ordered!A:A,1,FALSE),"Yes","No"),"")</f>
        <v/>
      </c>
      <c r="I118" s="8" t="str">
        <f>IFERROR(VLOOKUP($C118,Ordered!A:G,6,FALSE),"")</f>
        <v/>
      </c>
      <c r="J118" s="9" t="str">
        <f>IFERROR(VLOOKUP($C118,Ordered!$A:$G,7,FALSE),"")</f>
        <v/>
      </c>
      <c r="K118" s="9" t="str">
        <f>IFERROR(VLOOKUP($C118,Ordered!$A:$G,8,FALSE),"")</f>
        <v/>
      </c>
    </row>
    <row r="119" spans="1:11">
      <c r="A119" t="s">
        <v>115</v>
      </c>
      <c r="B119" t="s">
        <v>131</v>
      </c>
      <c r="C119" s="11" t="s">
        <v>176</v>
      </c>
      <c r="E119">
        <v>4</v>
      </c>
      <c r="F119" t="s">
        <v>91</v>
      </c>
      <c r="H119" s="8" t="str">
        <f>IFERROR(IF(C119=VLOOKUP(C119,Ordered!A:A,1,FALSE),"Yes","No"),"")</f>
        <v/>
      </c>
      <c r="I119" s="8" t="str">
        <f>IFERROR(VLOOKUP($C119,Ordered!A:G,6,FALSE),"")</f>
        <v/>
      </c>
      <c r="J119" s="9" t="str">
        <f>IFERROR(VLOOKUP($C119,Ordered!$A:$G,7,FALSE),"")</f>
        <v/>
      </c>
      <c r="K119" s="9" t="str">
        <f>IFERROR(VLOOKUP($C119,Ordered!$A:$G,8,FALSE),"")</f>
        <v/>
      </c>
    </row>
    <row r="120" spans="1:11">
      <c r="A120" t="s">
        <v>115</v>
      </c>
      <c r="B120" t="s">
        <v>131</v>
      </c>
      <c r="C120" s="11" t="s">
        <v>177</v>
      </c>
      <c r="E120">
        <v>24</v>
      </c>
      <c r="F120" t="s">
        <v>91</v>
      </c>
    </row>
    <row r="121" spans="1:11">
      <c r="A121" t="s">
        <v>115</v>
      </c>
      <c r="B121" t="s">
        <v>131</v>
      </c>
      <c r="C121" s="11" t="s">
        <v>178</v>
      </c>
      <c r="E121">
        <v>24</v>
      </c>
      <c r="F121" t="s">
        <v>91</v>
      </c>
    </row>
    <row r="122" spans="1:11">
      <c r="A122" t="s">
        <v>115</v>
      </c>
      <c r="B122" t="s">
        <v>180</v>
      </c>
      <c r="C122" s="11" t="s">
        <v>179</v>
      </c>
      <c r="E122">
        <v>4</v>
      </c>
      <c r="F122" t="s">
        <v>91</v>
      </c>
    </row>
    <row r="123" spans="1:11">
      <c r="A123" t="s">
        <v>115</v>
      </c>
      <c r="B123" t="s">
        <v>119</v>
      </c>
      <c r="C123" t="s">
        <v>120</v>
      </c>
      <c r="D123" s="11" t="s">
        <v>122</v>
      </c>
      <c r="E123">
        <v>1</v>
      </c>
      <c r="F123" t="s">
        <v>121</v>
      </c>
      <c r="G123" t="s">
        <v>123</v>
      </c>
    </row>
    <row r="124" spans="1:11">
      <c r="A124" t="s">
        <v>115</v>
      </c>
      <c r="B124" t="s">
        <v>119</v>
      </c>
      <c r="C124" s="11" t="s">
        <v>124</v>
      </c>
      <c r="D124" t="s">
        <v>125</v>
      </c>
      <c r="E124">
        <v>1</v>
      </c>
      <c r="F124" t="s">
        <v>6</v>
      </c>
      <c r="H124" s="8" t="str">
        <f>IFERROR(IF(C124=VLOOKUP(C124,Ordered!A:A,1,FALSE),"Yes","No"),"")</f>
        <v/>
      </c>
      <c r="I124" s="8" t="str">
        <f>IFERROR(VLOOKUP($C124,Ordered!A:G,6,FALSE),"")</f>
        <v/>
      </c>
      <c r="J124" s="9" t="str">
        <f>IFERROR(VLOOKUP($C124,Ordered!$A:$G,7,FALSE),"")</f>
        <v/>
      </c>
      <c r="K124" s="9" t="str">
        <f>IFERROR(VLOOKUP($C124,Ordered!$A:$G,8,FALSE),"")</f>
        <v/>
      </c>
    </row>
    <row r="125" spans="1:11">
      <c r="A125" t="s">
        <v>115</v>
      </c>
      <c r="B125" t="s">
        <v>131</v>
      </c>
      <c r="C125" s="11" t="s">
        <v>126</v>
      </c>
      <c r="D125" t="s">
        <v>71</v>
      </c>
      <c r="E125">
        <v>1</v>
      </c>
      <c r="F125" t="s">
        <v>6</v>
      </c>
      <c r="H125" s="8" t="str">
        <f>IFERROR(IF(C125=VLOOKUP(C125,Ordered!A:A,1,FALSE),"Yes","No"),"")</f>
        <v/>
      </c>
      <c r="I125" s="8" t="str">
        <f>IFERROR(VLOOKUP($C125,Ordered!A:G,6,FALSE),"")</f>
        <v/>
      </c>
      <c r="J125" s="9" t="str">
        <f>IFERROR(VLOOKUP($C125,Ordered!$A:$G,7,FALSE),"")</f>
        <v/>
      </c>
      <c r="K125" s="9" t="str">
        <f>IFERROR(VLOOKUP($C125,Ordered!$A:$G,8,FALSE),"")</f>
        <v/>
      </c>
    </row>
    <row r="126" spans="1:11">
      <c r="A126" t="s">
        <v>115</v>
      </c>
      <c r="B126" t="s">
        <v>131</v>
      </c>
      <c r="C126" s="11" t="s">
        <v>127</v>
      </c>
      <c r="E126">
        <v>1</v>
      </c>
      <c r="F126" t="s">
        <v>6</v>
      </c>
      <c r="H126" s="8" t="str">
        <f>IFERROR(IF(C126=VLOOKUP(C126,Ordered!A:A,1,FALSE),"Yes","No"),"")</f>
        <v/>
      </c>
      <c r="I126" s="8" t="str">
        <f>IFERROR(VLOOKUP($C126,Ordered!A:G,6,FALSE),"")</f>
        <v/>
      </c>
      <c r="J126" s="9" t="str">
        <f>IFERROR(VLOOKUP($C126,Ordered!$A:$G,7,FALSE),"")</f>
        <v/>
      </c>
      <c r="K126" s="9" t="str">
        <f>IFERROR(VLOOKUP($C126,Ordered!$A:$G,8,FALSE),"")</f>
        <v/>
      </c>
    </row>
    <row r="127" spans="1:11">
      <c r="A127" t="s">
        <v>115</v>
      </c>
      <c r="B127" t="s">
        <v>131</v>
      </c>
      <c r="C127" s="11" t="s">
        <v>128</v>
      </c>
      <c r="E127">
        <v>1</v>
      </c>
      <c r="F127" t="s">
        <v>6</v>
      </c>
      <c r="H127" s="8" t="str">
        <f>IFERROR(IF(C127=VLOOKUP(C127,Ordered!A:A,1,FALSE),"Yes","No"),"")</f>
        <v/>
      </c>
      <c r="I127" s="8" t="str">
        <f>IFERROR(VLOOKUP($C127,Ordered!A:G,6,FALSE),"")</f>
        <v/>
      </c>
      <c r="J127" s="9" t="str">
        <f>IFERROR(VLOOKUP($C127,Ordered!$A:$G,7,FALSE),"")</f>
        <v/>
      </c>
      <c r="K127" s="9" t="str">
        <f>IFERROR(VLOOKUP($C127,Ordered!$A:$G,8,FALSE),"")</f>
        <v/>
      </c>
    </row>
    <row r="128" spans="1:11">
      <c r="A128" t="s">
        <v>115</v>
      </c>
      <c r="B128" t="s">
        <v>131</v>
      </c>
      <c r="C128" s="11" t="s">
        <v>129</v>
      </c>
      <c r="E128">
        <v>1</v>
      </c>
      <c r="F128" t="s">
        <v>6</v>
      </c>
      <c r="H128" s="8" t="str">
        <f>IFERROR(IF(C128=VLOOKUP(C128,Ordered!A:A,1,FALSE),"Yes","No"),"")</f>
        <v/>
      </c>
      <c r="I128" s="8" t="str">
        <f>IFERROR(VLOOKUP($C128,Ordered!A:G,6,FALSE),"")</f>
        <v/>
      </c>
      <c r="J128" s="9" t="str">
        <f>IFERROR(VLOOKUP($C128,Ordered!$A:$G,7,FALSE),"")</f>
        <v/>
      </c>
      <c r="K128" s="9" t="str">
        <f>IFERROR(VLOOKUP($C128,Ordered!$A:$G,8,FALSE),"")</f>
        <v/>
      </c>
    </row>
    <row r="129" spans="1:11">
      <c r="A129" t="s">
        <v>115</v>
      </c>
      <c r="B129" t="s">
        <v>131</v>
      </c>
      <c r="C129" s="11" t="s">
        <v>130</v>
      </c>
      <c r="E129">
        <v>4</v>
      </c>
      <c r="F129" t="s">
        <v>6</v>
      </c>
      <c r="H129" s="8" t="str">
        <f>IFERROR(IF(C129=VLOOKUP(C129,Ordered!A:A,1,FALSE),"Yes","No"),"")</f>
        <v/>
      </c>
      <c r="I129" s="8" t="str">
        <f>IFERROR(VLOOKUP($C129,Ordered!A:G,6,FALSE),"")</f>
        <v/>
      </c>
      <c r="J129" s="9" t="str">
        <f>IFERROR(VLOOKUP($C129,Ordered!$A:$G,7,FALSE),"")</f>
        <v/>
      </c>
      <c r="K129" s="9" t="str">
        <f>IFERROR(VLOOKUP($C129,Ordered!$A:$G,8,FALSE),"")</f>
        <v/>
      </c>
    </row>
    <row r="130" spans="1:11">
      <c r="A130" t="s">
        <v>115</v>
      </c>
      <c r="B130" t="s">
        <v>9</v>
      </c>
      <c r="C130" s="11" t="s">
        <v>132</v>
      </c>
      <c r="E130">
        <v>6</v>
      </c>
      <c r="F130" t="s">
        <v>6</v>
      </c>
      <c r="H130" s="8" t="str">
        <f>IFERROR(IF(C130=VLOOKUP(C130,Ordered!A:A,1,FALSE),"Yes","No"),"")</f>
        <v/>
      </c>
      <c r="I130" s="8" t="str">
        <f>IFERROR(VLOOKUP($C130,Ordered!A:G,6,FALSE),"")</f>
        <v/>
      </c>
      <c r="J130" s="9" t="str">
        <f>IFERROR(VLOOKUP($C130,Ordered!$A:$G,7,FALSE),"")</f>
        <v/>
      </c>
      <c r="K130" s="9" t="str">
        <f>IFERROR(VLOOKUP($C130,Ordered!$A:$G,8,FALSE),"")</f>
        <v/>
      </c>
    </row>
    <row r="131" spans="1:11">
      <c r="A131" t="s">
        <v>115</v>
      </c>
      <c r="B131" t="s">
        <v>134</v>
      </c>
      <c r="C131" s="11" t="s">
        <v>135</v>
      </c>
      <c r="D131" s="11" t="s">
        <v>133</v>
      </c>
      <c r="E131">
        <v>1</v>
      </c>
      <c r="F131" t="s">
        <v>6</v>
      </c>
      <c r="H131" s="8" t="str">
        <f>IFERROR(IF(C131=VLOOKUP(C131,Ordered!A:A,1,FALSE),"Yes","No"),"")</f>
        <v/>
      </c>
      <c r="I131" s="8" t="str">
        <f>IFERROR(VLOOKUP($C131,Ordered!A:G,6,FALSE),"")</f>
        <v/>
      </c>
      <c r="J131" s="9" t="str">
        <f>IFERROR(VLOOKUP($C131,Ordered!$A:$G,7,FALSE),"")</f>
        <v/>
      </c>
      <c r="K131" s="9" t="str">
        <f>IFERROR(VLOOKUP($C131,Ordered!$A:$G,8,FALSE),"")</f>
        <v/>
      </c>
    </row>
    <row r="132" spans="1:11">
      <c r="A132" t="s">
        <v>115</v>
      </c>
      <c r="B132" t="s">
        <v>136</v>
      </c>
      <c r="C132" s="11" t="s">
        <v>138</v>
      </c>
      <c r="D132" s="11" t="s">
        <v>137</v>
      </c>
      <c r="E132">
        <v>1</v>
      </c>
      <c r="F132" t="s">
        <v>6</v>
      </c>
      <c r="G132" s="3" t="s">
        <v>139</v>
      </c>
      <c r="H132" s="8" t="str">
        <f>IFERROR(IF(C132=VLOOKUP(C132,Ordered!A:A,1,FALSE),"Yes","No"),"")</f>
        <v/>
      </c>
      <c r="I132" s="8" t="str">
        <f>IFERROR(VLOOKUP($C132,Ordered!A:G,6,FALSE),"")</f>
        <v/>
      </c>
      <c r="J132" s="9" t="str">
        <f>IFERROR(VLOOKUP($C132,Ordered!$A:$G,7,FALSE),"")</f>
        <v/>
      </c>
      <c r="K132" s="9" t="str">
        <f>IFERROR(VLOOKUP($C132,Ordered!$A:$G,8,FALSE),"")</f>
        <v/>
      </c>
    </row>
    <row r="133" spans="1:11">
      <c r="A133" t="s">
        <v>115</v>
      </c>
      <c r="B133" t="s">
        <v>141</v>
      </c>
      <c r="C133" t="s">
        <v>140</v>
      </c>
      <c r="E133">
        <v>1</v>
      </c>
      <c r="F133" t="s">
        <v>6</v>
      </c>
      <c r="G133" s="3" t="s">
        <v>142</v>
      </c>
      <c r="H133" s="8" t="str">
        <f>IFERROR(IF(C133=VLOOKUP(C133,Ordered!A:A,1,FALSE),"Yes","No"),"")</f>
        <v/>
      </c>
      <c r="I133" s="8" t="str">
        <f>IFERROR(VLOOKUP($C133,Ordered!A:G,6,FALSE),"")</f>
        <v/>
      </c>
      <c r="J133" s="9" t="str">
        <f>IFERROR(VLOOKUP($C133,Ordered!$A:$G,7,FALSE),"")</f>
        <v/>
      </c>
      <c r="K133" s="9" t="str">
        <f>IFERROR(VLOOKUP($C133,Ordered!$A:$G,8,FALSE),"")</f>
        <v/>
      </c>
    </row>
    <row r="134" spans="1:11">
      <c r="A134" t="s">
        <v>115</v>
      </c>
      <c r="B134" t="s">
        <v>144</v>
      </c>
      <c r="C134" t="s">
        <v>143</v>
      </c>
      <c r="E134">
        <v>1</v>
      </c>
      <c r="F134" t="s">
        <v>6</v>
      </c>
      <c r="G134" t="s">
        <v>145</v>
      </c>
      <c r="H134" s="8" t="str">
        <f>IFERROR(IF(C134=VLOOKUP(C134,Ordered!A:A,1,FALSE),"Yes","No"),"")</f>
        <v/>
      </c>
      <c r="I134" s="8" t="str">
        <f>IFERROR(VLOOKUP($C134,Ordered!A:G,6,FALSE),"")</f>
        <v/>
      </c>
      <c r="J134" s="9" t="str">
        <f>IFERROR(VLOOKUP($C134,Ordered!$A:$G,7,FALSE),"")</f>
        <v/>
      </c>
      <c r="K134" s="9" t="str">
        <f>IFERROR(VLOOKUP($C134,Ordered!$A:$G,8,FALSE),"")</f>
        <v/>
      </c>
    </row>
    <row r="135" spans="1:11">
      <c r="A135" t="s">
        <v>115</v>
      </c>
      <c r="B135" t="s">
        <v>149</v>
      </c>
      <c r="C135" t="s">
        <v>148</v>
      </c>
      <c r="D135" t="s">
        <v>147</v>
      </c>
      <c r="E135">
        <v>2</v>
      </c>
      <c r="F135" t="s">
        <v>6</v>
      </c>
      <c r="G135" s="3" t="s">
        <v>146</v>
      </c>
      <c r="H135" s="8" t="str">
        <f>IFERROR(IF(C135=VLOOKUP(C135,Ordered!A:A,1,FALSE),"Yes","No"),"")</f>
        <v/>
      </c>
      <c r="I135" s="8" t="str">
        <f>IFERROR(VLOOKUP($C135,Ordered!A:G,6,FALSE),"")</f>
        <v/>
      </c>
      <c r="J135" s="9" t="str">
        <f>IFERROR(VLOOKUP($C135,Ordered!$A:$G,7,FALSE),"")</f>
        <v/>
      </c>
      <c r="K135" s="9" t="str">
        <f>IFERROR(VLOOKUP($C135,Ordered!$A:$G,8,FALSE),"")</f>
        <v/>
      </c>
    </row>
    <row r="136" spans="1:11">
      <c r="A136" t="s">
        <v>115</v>
      </c>
      <c r="B136" t="s">
        <v>20</v>
      </c>
      <c r="C136" t="s">
        <v>21</v>
      </c>
      <c r="D136" t="s">
        <v>22</v>
      </c>
      <c r="E136">
        <v>1</v>
      </c>
      <c r="F136" t="s">
        <v>28</v>
      </c>
      <c r="H136" s="8" t="str">
        <f>IFERROR(IF(C136=VLOOKUP(C136,Ordered!A:A,1,FALSE),"Yes","No"),"")</f>
        <v/>
      </c>
      <c r="I136" s="8" t="str">
        <f>IFERROR(VLOOKUP($C136,Ordered!A:G,6,FALSE),"")</f>
        <v/>
      </c>
      <c r="J136" s="9" t="str">
        <f>IFERROR(VLOOKUP($C136,Ordered!$A:$G,7,FALSE),"")</f>
        <v/>
      </c>
      <c r="K136" s="9" t="str">
        <f>IFERROR(VLOOKUP($C136,Ordered!$A:$G,8,FALSE),"")</f>
        <v/>
      </c>
    </row>
    <row r="137" spans="1:11">
      <c r="A137" t="s">
        <v>115</v>
      </c>
      <c r="B137" t="s">
        <v>7</v>
      </c>
      <c r="C137" t="s">
        <v>8</v>
      </c>
      <c r="E137">
        <v>1</v>
      </c>
      <c r="F137" t="s">
        <v>28</v>
      </c>
      <c r="H137" s="8" t="str">
        <f>IFERROR(IF(C137=VLOOKUP(C137,Ordered!A:A,1,FALSE),"Yes","No"),"")</f>
        <v/>
      </c>
      <c r="I137" s="8" t="str">
        <f>IFERROR(VLOOKUP($C137,Ordered!A:G,6,FALSE),"")</f>
        <v/>
      </c>
      <c r="J137" s="9" t="str">
        <f>IFERROR(VLOOKUP($C137,Ordered!$A:$G,7,FALSE),"")</f>
        <v/>
      </c>
      <c r="K137" s="9" t="str">
        <f>IFERROR(VLOOKUP($C137,Ordered!$A:$G,8,FALSE),"")</f>
        <v/>
      </c>
    </row>
    <row r="138" spans="1:11">
      <c r="A138" t="s">
        <v>115</v>
      </c>
      <c r="B138" t="s">
        <v>2</v>
      </c>
      <c r="C138" t="s">
        <v>3</v>
      </c>
      <c r="E138">
        <v>2</v>
      </c>
      <c r="F138" t="s">
        <v>28</v>
      </c>
      <c r="H138" s="8" t="str">
        <f>IFERROR(IF(C138=VLOOKUP(C138,Ordered!A:A,1,FALSE),"Yes","No"),"")</f>
        <v/>
      </c>
      <c r="I138" s="8" t="str">
        <f>IFERROR(VLOOKUP($C138,Ordered!A:G,6,FALSE),"")</f>
        <v/>
      </c>
      <c r="J138" s="9" t="str">
        <f>IFERROR(VLOOKUP($C138,Ordered!$A:$G,7,FALSE),"")</f>
        <v/>
      </c>
      <c r="K138" s="9" t="str">
        <f>IFERROR(VLOOKUP($C138,Ordered!$A:$G,8,FALSE),"")</f>
        <v/>
      </c>
    </row>
    <row r="139" spans="1:11">
      <c r="A139" t="s">
        <v>115</v>
      </c>
      <c r="B139" t="s">
        <v>9</v>
      </c>
      <c r="C139" t="s">
        <v>10</v>
      </c>
      <c r="D139" t="s">
        <v>23</v>
      </c>
      <c r="E139">
        <v>2</v>
      </c>
      <c r="F139" t="s">
        <v>28</v>
      </c>
      <c r="H139" s="8" t="str">
        <f>IFERROR(IF(C139=VLOOKUP(C139,Ordered!A:A,1,FALSE),"Yes","No"),"")</f>
        <v/>
      </c>
      <c r="I139" s="8" t="str">
        <f>IFERROR(VLOOKUP($C139,Ordered!A:G,6,FALSE),"")</f>
        <v/>
      </c>
      <c r="J139" s="9" t="str">
        <f>IFERROR(VLOOKUP($C139,Ordered!$A:$G,7,FALSE),"")</f>
        <v/>
      </c>
      <c r="K139" s="9" t="str">
        <f>IFERROR(VLOOKUP($C139,Ordered!$A:$G,8,FALSE),"")</f>
        <v/>
      </c>
    </row>
    <row r="140" spans="1:11">
      <c r="A140" t="s">
        <v>115</v>
      </c>
      <c r="B140" t="s">
        <v>131</v>
      </c>
      <c r="C140" t="s">
        <v>12</v>
      </c>
      <c r="D140" t="s">
        <v>13</v>
      </c>
      <c r="E140">
        <v>4</v>
      </c>
      <c r="F140" t="s">
        <v>28</v>
      </c>
      <c r="H140" s="8" t="str">
        <f>IFERROR(IF(C140=VLOOKUP(C140,Ordered!A:A,1,FALSE),"Yes","No"),"")</f>
        <v/>
      </c>
      <c r="I140" s="8" t="str">
        <f>IFERROR(VLOOKUP($C140,Ordered!A:G,6,FALSE),"")</f>
        <v/>
      </c>
      <c r="J140" s="9" t="str">
        <f>IFERROR(VLOOKUP($C140,Ordered!$A:$G,7,FALSE),"")</f>
        <v/>
      </c>
      <c r="K140" s="9" t="str">
        <f>IFERROR(VLOOKUP($C140,Ordered!$A:$G,8,FALSE),"")</f>
        <v/>
      </c>
    </row>
    <row r="141" spans="1:11">
      <c r="A141" t="s">
        <v>115</v>
      </c>
      <c r="B141" t="s">
        <v>131</v>
      </c>
      <c r="C141" t="s">
        <v>150</v>
      </c>
      <c r="D141" t="s">
        <v>16</v>
      </c>
      <c r="E141">
        <v>6</v>
      </c>
      <c r="F141" t="s">
        <v>28</v>
      </c>
      <c r="H141" s="8" t="str">
        <f>IFERROR(IF(C141=VLOOKUP(C141,Ordered!A:A,1,FALSE),"Yes","No"),"")</f>
        <v/>
      </c>
      <c r="I141" s="8" t="str">
        <f>IFERROR(VLOOKUP($C141,Ordered!A:G,6,FALSE),"")</f>
        <v/>
      </c>
      <c r="J141" s="9" t="str">
        <f>IFERROR(VLOOKUP($C141,Ordered!$A:$G,7,FALSE),"")</f>
        <v/>
      </c>
      <c r="K141" s="9" t="str">
        <f>IFERROR(VLOOKUP($C141,Ordered!$A:$G,8,FALSE),"")</f>
        <v/>
      </c>
    </row>
    <row r="142" spans="1:11">
      <c r="A142" t="s">
        <v>115</v>
      </c>
      <c r="B142" t="s">
        <v>131</v>
      </c>
      <c r="C142" t="s">
        <v>151</v>
      </c>
      <c r="D142" t="s">
        <v>16</v>
      </c>
      <c r="E142">
        <v>2</v>
      </c>
      <c r="F142" t="s">
        <v>28</v>
      </c>
      <c r="H142" s="8" t="str">
        <f>IFERROR(IF(C142=VLOOKUP(C142,Ordered!A:A,1,FALSE),"Yes","No"),"")</f>
        <v/>
      </c>
      <c r="I142" s="8" t="str">
        <f>IFERROR(VLOOKUP($C142,Ordered!A:G,6,FALSE),"")</f>
        <v/>
      </c>
      <c r="J142" s="9" t="str">
        <f>IFERROR(VLOOKUP($C142,Ordered!$A:$G,7,FALSE),"")</f>
        <v/>
      </c>
      <c r="K142" s="9" t="str">
        <f>IFERROR(VLOOKUP($C142,Ordered!$A:$G,8,FALSE),"")</f>
        <v/>
      </c>
    </row>
    <row r="143" spans="1:11">
      <c r="A143" t="s">
        <v>115</v>
      </c>
      <c r="B143" t="s">
        <v>131</v>
      </c>
      <c r="C143" t="s">
        <v>152</v>
      </c>
      <c r="D143" t="s">
        <v>16</v>
      </c>
      <c r="E143">
        <v>2</v>
      </c>
      <c r="F143" t="s">
        <v>28</v>
      </c>
      <c r="H143" s="8" t="str">
        <f>IFERROR(IF(C143=VLOOKUP(C143,Ordered!A:A,1,FALSE),"Yes","No"),"")</f>
        <v/>
      </c>
      <c r="I143" s="8" t="str">
        <f>IFERROR(VLOOKUP($C143,Ordered!A:G,6,FALSE),"")</f>
        <v/>
      </c>
      <c r="J143" s="9" t="str">
        <f>IFERROR(VLOOKUP($C143,Ordered!$A:$G,7,FALSE),"")</f>
        <v/>
      </c>
      <c r="K143" s="9" t="str">
        <f>IFERROR(VLOOKUP($C143,Ordered!$A:$G,8,FALSE),"")</f>
        <v/>
      </c>
    </row>
    <row r="144" spans="1:11">
      <c r="A144" t="s">
        <v>115</v>
      </c>
      <c r="B144" t="s">
        <v>17</v>
      </c>
      <c r="C144" t="s">
        <v>153</v>
      </c>
      <c r="D144" s="11" t="s">
        <v>153</v>
      </c>
      <c r="E144">
        <v>2</v>
      </c>
      <c r="F144" t="s">
        <v>28</v>
      </c>
      <c r="H144" s="8" t="str">
        <f>IFERROR(IF(C144=VLOOKUP(C144,Ordered!A:A,1,FALSE),"Yes","No"),"")</f>
        <v/>
      </c>
      <c r="I144" s="8" t="str">
        <f>IFERROR(VLOOKUP($C144,Ordered!A:G,6,FALSE),"")</f>
        <v/>
      </c>
      <c r="J144" s="9" t="str">
        <f>IFERROR(VLOOKUP($C144,Ordered!$A:$G,7,FALSE),"")</f>
        <v/>
      </c>
      <c r="K144" s="9" t="str">
        <f>IFERROR(VLOOKUP($C144,Ordered!$A:$G,8,FALSE),"")</f>
        <v/>
      </c>
    </row>
    <row r="145" spans="1:11">
      <c r="A145" t="s">
        <v>115</v>
      </c>
      <c r="B145" t="s">
        <v>119</v>
      </c>
      <c r="C145" s="11" t="s">
        <v>124</v>
      </c>
      <c r="D145" t="s">
        <v>125</v>
      </c>
      <c r="E145">
        <v>1</v>
      </c>
      <c r="F145" t="s">
        <v>28</v>
      </c>
      <c r="H145" s="8" t="str">
        <f>IFERROR(IF(C145=VLOOKUP(C145,Ordered!A:A,1,FALSE),"Yes","No"),"")</f>
        <v/>
      </c>
      <c r="I145" s="8" t="str">
        <f>IFERROR(VLOOKUP($C145,Ordered!A:G,6,FALSE),"")</f>
        <v/>
      </c>
      <c r="J145" s="9" t="str">
        <f>IFERROR(VLOOKUP($C145,Ordered!$A:$G,7,FALSE),"")</f>
        <v/>
      </c>
      <c r="K145" s="9" t="str">
        <f>IFERROR(VLOOKUP($C145,Ordered!$A:$G,8,FALSE),"")</f>
        <v/>
      </c>
    </row>
    <row r="146" spans="1:11">
      <c r="A146" t="s">
        <v>115</v>
      </c>
      <c r="B146" t="s">
        <v>134</v>
      </c>
      <c r="C146" s="11" t="s">
        <v>154</v>
      </c>
      <c r="D146" s="11" t="s">
        <v>156</v>
      </c>
      <c r="E146">
        <v>1</v>
      </c>
      <c r="F146" t="s">
        <v>28</v>
      </c>
      <c r="G146" t="s">
        <v>155</v>
      </c>
      <c r="H146" s="8" t="str">
        <f>IFERROR(IF(C146=VLOOKUP(C146,Ordered!A:A,1,FALSE),"Yes","No"),"")</f>
        <v/>
      </c>
      <c r="I146" s="8" t="str">
        <f>IFERROR(VLOOKUP($C146,Ordered!A:G,6,FALSE),"")</f>
        <v/>
      </c>
      <c r="J146" s="9" t="str">
        <f>IFERROR(VLOOKUP($C146,Ordered!$A:$G,7,FALSE),"")</f>
        <v/>
      </c>
      <c r="K146" s="9" t="str">
        <f>IFERROR(VLOOKUP($C146,Ordered!$A:$G,8,FALSE),"")</f>
        <v/>
      </c>
    </row>
    <row r="147" spans="1:11">
      <c r="H147" s="8" t="str">
        <f>IFERROR(IF(C147=VLOOKUP(C147,Ordered!A:A,1,FALSE),"Yes","No"),"")</f>
        <v/>
      </c>
      <c r="I147" s="8" t="str">
        <f>IFERROR(VLOOKUP($C147,Ordered!A:G,6,FALSE),"")</f>
        <v/>
      </c>
      <c r="J147" s="9" t="str">
        <f>IFERROR(VLOOKUP($C147,Ordered!$A:$G,7,FALSE),"")</f>
        <v/>
      </c>
      <c r="K147" s="9" t="str">
        <f>IFERROR(VLOOKUP($C147,Ordered!$A:$G,8,FALSE),"")</f>
        <v/>
      </c>
    </row>
    <row r="148" spans="1:11">
      <c r="H148" s="8" t="str">
        <f>IFERROR(IF(C148=VLOOKUP(C148,Ordered!A:A,1,FALSE),"Yes","No"),"")</f>
        <v/>
      </c>
      <c r="I148" s="8" t="str">
        <f>IFERROR(VLOOKUP($C148,Ordered!A:G,6,FALSE),"")</f>
        <v/>
      </c>
      <c r="J148" s="9" t="str">
        <f>IFERROR(VLOOKUP($C148,Ordered!$A:$G,7,FALSE),"")</f>
        <v/>
      </c>
      <c r="K148" s="9" t="str">
        <f>IFERROR(VLOOKUP($C148,Ordered!$A:$G,8,FALSE),"")</f>
        <v/>
      </c>
    </row>
    <row r="149" spans="1:11">
      <c r="H149" s="8" t="str">
        <f>IFERROR(IF(C149=VLOOKUP(C149,Ordered!A:A,1,FALSE),"Yes","No"),"")</f>
        <v/>
      </c>
      <c r="I149" s="8" t="str">
        <f>IFERROR(VLOOKUP($C149,Ordered!A:G,6,FALSE),"")</f>
        <v/>
      </c>
      <c r="J149" s="9" t="str">
        <f>IFERROR(VLOOKUP($C149,Ordered!$A:$G,7,FALSE),"")</f>
        <v/>
      </c>
      <c r="K149" s="9" t="str">
        <f>IFERROR(VLOOKUP($C149,Ordered!$A:$G,8,FALSE),"")</f>
        <v/>
      </c>
    </row>
    <row r="150" spans="1:11">
      <c r="H150" s="8" t="str">
        <f>IFERROR(IF(C150=VLOOKUP(C150,Ordered!A:A,1,FALSE),"Yes","No"),"")</f>
        <v/>
      </c>
      <c r="I150" s="8" t="str">
        <f>IFERROR(VLOOKUP($C150,Ordered!A:G,6,FALSE),"")</f>
        <v/>
      </c>
      <c r="J150" s="9" t="str">
        <f>IFERROR(VLOOKUP($C150,Ordered!$A:$G,7,FALSE),"")</f>
        <v/>
      </c>
      <c r="K150" s="9" t="str">
        <f>IFERROR(VLOOKUP($C150,Ordered!$A:$G,8,FALSE),"")</f>
        <v/>
      </c>
    </row>
    <row r="151" spans="1:11">
      <c r="H151" s="8" t="str">
        <f>IFERROR(IF(C151=VLOOKUP(C151,Ordered!A:A,1,FALSE),"Yes","No"),"")</f>
        <v/>
      </c>
      <c r="I151" s="8" t="str">
        <f>IFERROR(VLOOKUP($C151,Ordered!A:G,6,FALSE),"")</f>
        <v/>
      </c>
      <c r="J151" s="9" t="str">
        <f>IFERROR(VLOOKUP($C151,Ordered!$A:$G,7,FALSE),"")</f>
        <v/>
      </c>
      <c r="K151" s="9" t="str">
        <f>IFERROR(VLOOKUP($C151,Ordered!$A:$G,8,FALSE),"")</f>
        <v/>
      </c>
    </row>
    <row r="152" spans="1:11">
      <c r="H152" s="8" t="str">
        <f>IFERROR(IF(C152=VLOOKUP(C152,Ordered!A:A,1,FALSE),"Yes","No"),"")</f>
        <v/>
      </c>
      <c r="I152" s="8" t="str">
        <f>IFERROR(VLOOKUP($C152,Ordered!A:G,6,FALSE),"")</f>
        <v/>
      </c>
      <c r="J152" s="9" t="str">
        <f>IFERROR(VLOOKUP($C152,Ordered!$A:$G,7,FALSE),"")</f>
        <v/>
      </c>
      <c r="K152" s="9" t="str">
        <f>IFERROR(VLOOKUP($C152,Ordered!$A:$G,8,FALSE),"")</f>
        <v/>
      </c>
    </row>
    <row r="153" spans="1:11">
      <c r="H153" s="8" t="str">
        <f>IFERROR(IF(C153=VLOOKUP(C153,Ordered!A:A,1,FALSE),"Yes","No"),"")</f>
        <v/>
      </c>
      <c r="I153" s="8" t="str">
        <f>IFERROR(VLOOKUP($C153,Ordered!A:G,6,FALSE),"")</f>
        <v/>
      </c>
      <c r="J153" s="9" t="str">
        <f>IFERROR(VLOOKUP($C153,Ordered!$A:$G,7,FALSE),"")</f>
        <v/>
      </c>
      <c r="K153" s="9" t="str">
        <f>IFERROR(VLOOKUP($C153,Ordered!$A:$G,8,FALSE),"")</f>
        <v/>
      </c>
    </row>
    <row r="154" spans="1:11">
      <c r="H154" s="8" t="str">
        <f>IFERROR(IF(C154=VLOOKUP(C154,Ordered!A:A,1,FALSE),"Yes","No"),"")</f>
        <v/>
      </c>
      <c r="I154" s="8" t="str">
        <f>IFERROR(VLOOKUP($C154,Ordered!A:G,6,FALSE),"")</f>
        <v/>
      </c>
      <c r="J154" s="9" t="str">
        <f>IFERROR(VLOOKUP($C154,Ordered!$A:$G,7,FALSE),"")</f>
        <v/>
      </c>
      <c r="K154" s="9" t="str">
        <f>IFERROR(VLOOKUP($C154,Ordered!$A:$G,8,FALSE),"")</f>
        <v/>
      </c>
    </row>
    <row r="155" spans="1:11">
      <c r="H155" s="8" t="str">
        <f>IFERROR(IF(C155=VLOOKUP(C155,Ordered!A:A,1,FALSE),"Yes","No"),"")</f>
        <v/>
      </c>
      <c r="I155" s="8" t="str">
        <f>IFERROR(VLOOKUP($C155,Ordered!A:G,6,FALSE),"")</f>
        <v/>
      </c>
      <c r="J155" s="9" t="str">
        <f>IFERROR(VLOOKUP($C155,Ordered!$A:$G,7,FALSE),"")</f>
        <v/>
      </c>
      <c r="K155" s="9" t="str">
        <f>IFERROR(VLOOKUP($C155,Ordered!$A:$G,8,FALSE),"")</f>
        <v/>
      </c>
    </row>
    <row r="156" spans="1:11">
      <c r="H156" s="8" t="str">
        <f>IFERROR(IF(C156=VLOOKUP(C156,Ordered!A:A,1,FALSE),"Yes","No"),"")</f>
        <v/>
      </c>
      <c r="I156" s="8" t="str">
        <f>IFERROR(VLOOKUP($C156,Ordered!A:G,6,FALSE),"")</f>
        <v/>
      </c>
      <c r="J156" s="9" t="str">
        <f>IFERROR(VLOOKUP($C156,Ordered!$A:$G,7,FALSE),"")</f>
        <v/>
      </c>
      <c r="K156" s="9" t="str">
        <f>IFERROR(VLOOKUP($C156,Ordered!$A:$G,8,FALSE),"")</f>
        <v/>
      </c>
    </row>
    <row r="157" spans="1:11">
      <c r="H157" s="8" t="str">
        <f>IFERROR(IF(C157=VLOOKUP(C157,Ordered!A:A,1,FALSE),"Yes","No"),"")</f>
        <v/>
      </c>
      <c r="I157" s="8" t="str">
        <f>IFERROR(VLOOKUP($C157,Ordered!A:G,6,FALSE),"")</f>
        <v/>
      </c>
      <c r="J157" s="9" t="str">
        <f>IFERROR(VLOOKUP($C157,Ordered!$A:$G,7,FALSE),"")</f>
        <v/>
      </c>
      <c r="K157" s="9" t="str">
        <f>IFERROR(VLOOKUP($C157,Ordered!$A:$G,8,FALSE),"")</f>
        <v/>
      </c>
    </row>
    <row r="158" spans="1:11">
      <c r="H158" s="8" t="str">
        <f>IFERROR(IF(C158=VLOOKUP(C158,Ordered!A:A,1,FALSE),"Yes","No"),"")</f>
        <v/>
      </c>
      <c r="I158" s="8" t="str">
        <f>IFERROR(VLOOKUP($C158,Ordered!A:G,6,FALSE),"")</f>
        <v/>
      </c>
      <c r="J158" s="9" t="str">
        <f>IFERROR(VLOOKUP($C158,Ordered!$A:$G,7,FALSE),"")</f>
        <v/>
      </c>
      <c r="K158" s="9" t="str">
        <f>IFERROR(VLOOKUP($C158,Ordered!$A:$G,8,FALSE),"")</f>
        <v/>
      </c>
    </row>
    <row r="159" spans="1:11">
      <c r="H159" s="8" t="str">
        <f>IFERROR(IF(C159=VLOOKUP(C159,Ordered!A:A,1,FALSE),"Yes","No"),"")</f>
        <v/>
      </c>
      <c r="I159" s="8" t="str">
        <f>IFERROR(VLOOKUP($C159,Ordered!A:G,6,FALSE),"")</f>
        <v/>
      </c>
      <c r="J159" s="9" t="str">
        <f>IFERROR(VLOOKUP($C159,Ordered!$A:$G,7,FALSE),"")</f>
        <v/>
      </c>
      <c r="K159" s="9" t="str">
        <f>IFERROR(VLOOKUP($C159,Ordered!$A:$G,8,FALSE),"")</f>
        <v/>
      </c>
    </row>
    <row r="160" spans="1:11">
      <c r="H160" s="8" t="str">
        <f>IFERROR(IF(C160=VLOOKUP(C160,Ordered!A:A,1,FALSE),"Yes","No"),"")</f>
        <v/>
      </c>
      <c r="I160" s="8" t="str">
        <f>IFERROR(VLOOKUP($C160,Ordered!A:G,6,FALSE),"")</f>
        <v/>
      </c>
      <c r="J160" s="9" t="str">
        <f>IFERROR(VLOOKUP($C160,Ordered!$A:$G,7,FALSE),"")</f>
        <v/>
      </c>
      <c r="K160" s="9" t="str">
        <f>IFERROR(VLOOKUP($C160,Ordered!$A:$G,8,FALSE),"")</f>
        <v/>
      </c>
    </row>
    <row r="161" spans="8:11">
      <c r="H161" s="8" t="str">
        <f>IFERROR(IF(C161=VLOOKUP(C161,Ordered!A:A,1,FALSE),"Yes","No"),"")</f>
        <v/>
      </c>
      <c r="I161" s="8" t="str">
        <f>IFERROR(VLOOKUP($C161,Ordered!A:G,6,FALSE),"")</f>
        <v/>
      </c>
      <c r="J161" s="9" t="str">
        <f>IFERROR(VLOOKUP($C161,Ordered!$A:$G,7,FALSE),"")</f>
        <v/>
      </c>
      <c r="K161" s="9" t="str">
        <f>IFERROR(VLOOKUP($C161,Ordered!$A:$G,8,FALSE),"")</f>
        <v/>
      </c>
    </row>
    <row r="162" spans="8:11">
      <c r="H162" s="8" t="str">
        <f>IFERROR(IF(C162=VLOOKUP(C162,Ordered!A:A,1,FALSE),"Yes","No"),"")</f>
        <v/>
      </c>
      <c r="I162" s="8" t="str">
        <f>IFERROR(VLOOKUP($C162,Ordered!A:G,6,FALSE),"")</f>
        <v/>
      </c>
      <c r="J162" s="9" t="str">
        <f>IFERROR(VLOOKUP($C162,Ordered!$A:$G,7,FALSE),"")</f>
        <v/>
      </c>
      <c r="K162" s="9" t="str">
        <f>IFERROR(VLOOKUP($C162,Ordered!$A:$G,8,FALSE),"")</f>
        <v/>
      </c>
    </row>
    <row r="163" spans="8:11">
      <c r="H163" s="8" t="str">
        <f>IFERROR(IF(C163=VLOOKUP(C163,Ordered!A:A,1,FALSE),"Yes","No"),"")</f>
        <v/>
      </c>
      <c r="I163" s="8" t="str">
        <f>IFERROR(VLOOKUP($C163,Ordered!A:G,6,FALSE),"")</f>
        <v/>
      </c>
      <c r="J163" s="9" t="str">
        <f>IFERROR(VLOOKUP($C163,Ordered!$A:$G,7,FALSE),"")</f>
        <v/>
      </c>
      <c r="K163" s="9" t="str">
        <f>IFERROR(VLOOKUP($C163,Ordered!$A:$G,8,FALSE),"")</f>
        <v/>
      </c>
    </row>
    <row r="164" spans="8:11">
      <c r="H164" s="8" t="str">
        <f>IFERROR(IF(C164=VLOOKUP(C164,Ordered!A:A,1,FALSE),"Yes","No"),"")</f>
        <v/>
      </c>
      <c r="I164" s="8" t="str">
        <f>IFERROR(VLOOKUP($C164,Ordered!A:G,6,FALSE),"")</f>
        <v/>
      </c>
      <c r="J164" s="9" t="str">
        <f>IFERROR(VLOOKUP($C164,Ordered!$A:$G,7,FALSE),"")</f>
        <v/>
      </c>
      <c r="K164" s="9" t="str">
        <f>IFERROR(VLOOKUP($C164,Ordered!$A:$G,8,FALSE),"")</f>
        <v/>
      </c>
    </row>
    <row r="165" spans="8:11">
      <c r="H165" s="8" t="str">
        <f>IFERROR(IF(C165=VLOOKUP(C165,Ordered!A:A,1,FALSE),"Yes","No"),"")</f>
        <v/>
      </c>
      <c r="I165" s="8" t="str">
        <f>IFERROR(VLOOKUP($C165,Ordered!A:G,6,FALSE),"")</f>
        <v/>
      </c>
      <c r="J165" s="9" t="str">
        <f>IFERROR(VLOOKUP($C165,Ordered!$A:$G,7,FALSE),"")</f>
        <v/>
      </c>
      <c r="K165" s="9" t="str">
        <f>IFERROR(VLOOKUP($C165,Ordered!$A:$G,8,FALSE),"")</f>
        <v/>
      </c>
    </row>
    <row r="166" spans="8:11">
      <c r="H166" s="8" t="str">
        <f>IFERROR(IF(C166=VLOOKUP(C166,Ordered!A:A,1,FALSE),"Yes","No"),"")</f>
        <v/>
      </c>
      <c r="I166" s="8" t="str">
        <f>IFERROR(VLOOKUP($C166,Ordered!A:G,6,FALSE),"")</f>
        <v/>
      </c>
      <c r="J166" s="9" t="str">
        <f>IFERROR(VLOOKUP($C166,Ordered!$A:$G,7,FALSE),"")</f>
        <v/>
      </c>
      <c r="K166" s="9" t="str">
        <f>IFERROR(VLOOKUP($C166,Ordered!$A:$G,8,FALSE),"")</f>
        <v/>
      </c>
    </row>
    <row r="167" spans="8:11">
      <c r="H167" s="8" t="str">
        <f>IFERROR(IF(C167=VLOOKUP(C167,Ordered!A:A,1,FALSE),"Yes","No"),"")</f>
        <v/>
      </c>
      <c r="I167" s="8" t="str">
        <f>IFERROR(VLOOKUP($C167,Ordered!A:G,6,FALSE),"")</f>
        <v/>
      </c>
      <c r="J167" s="9" t="str">
        <f>IFERROR(VLOOKUP($C167,Ordered!$A:$G,7,FALSE),"")</f>
        <v/>
      </c>
      <c r="K167" s="9" t="str">
        <f>IFERROR(VLOOKUP($C167,Ordered!$A:$G,8,FALSE),"")</f>
        <v/>
      </c>
    </row>
    <row r="168" spans="8:11">
      <c r="H168" s="8" t="str">
        <f>IFERROR(IF(C168=VLOOKUP(C168,Ordered!A:A,1,FALSE),"Yes","No"),"")</f>
        <v/>
      </c>
      <c r="I168" s="8" t="str">
        <f>IFERROR(VLOOKUP($C168,Ordered!A:G,6,FALSE),"")</f>
        <v/>
      </c>
      <c r="J168" s="9" t="str">
        <f>IFERROR(VLOOKUP($C168,Ordered!$A:$G,7,FALSE),"")</f>
        <v/>
      </c>
      <c r="K168" s="9" t="str">
        <f>IFERROR(VLOOKUP($C168,Ordered!$A:$G,8,FALSE),"")</f>
        <v/>
      </c>
    </row>
    <row r="169" spans="8:11">
      <c r="H169" s="8" t="str">
        <f>IFERROR(IF(C169=VLOOKUP(C169,Ordered!A:A,1,FALSE),"Yes","No"),"")</f>
        <v/>
      </c>
      <c r="I169" s="8" t="str">
        <f>IFERROR(VLOOKUP($C169,Ordered!A:G,6,FALSE),"")</f>
        <v/>
      </c>
      <c r="J169" s="9" t="str">
        <f>IFERROR(VLOOKUP($C169,Ordered!$A:$G,7,FALSE),"")</f>
        <v/>
      </c>
      <c r="K169" s="9" t="str">
        <f>IFERROR(VLOOKUP($C169,Ordered!$A:$G,8,FALSE),"")</f>
        <v/>
      </c>
    </row>
    <row r="170" spans="8:11">
      <c r="H170" s="8" t="str">
        <f>IFERROR(IF(C170=VLOOKUP(C170,Ordered!A:A,1,FALSE),"Yes","No"),"")</f>
        <v/>
      </c>
      <c r="I170" s="8" t="str">
        <f>IFERROR(VLOOKUP($C170,Ordered!A:G,6,FALSE),"")</f>
        <v/>
      </c>
      <c r="J170" s="9" t="str">
        <f>IFERROR(VLOOKUP($C170,Ordered!$A:$G,7,FALSE),"")</f>
        <v/>
      </c>
      <c r="K170" s="9" t="str">
        <f>IFERROR(VLOOKUP($C170,Ordered!$A:$G,8,FALSE),"")</f>
        <v/>
      </c>
    </row>
    <row r="171" spans="8:11">
      <c r="H171" s="8" t="str">
        <f>IFERROR(IF(C171=VLOOKUP(C171,Ordered!A:A,1,FALSE),"Yes","No"),"")</f>
        <v/>
      </c>
      <c r="I171" s="8" t="str">
        <f>IFERROR(VLOOKUP($C171,Ordered!A:G,6,FALSE),"")</f>
        <v/>
      </c>
      <c r="J171" s="9" t="str">
        <f>IFERROR(VLOOKUP($C171,Ordered!$A:$G,7,FALSE),"")</f>
        <v/>
      </c>
      <c r="K171" s="9" t="str">
        <f>IFERROR(VLOOKUP($C171,Ordered!$A:$G,8,FALSE),"")</f>
        <v/>
      </c>
    </row>
    <row r="172" spans="8:11">
      <c r="H172" s="8" t="str">
        <f>IFERROR(IF(C172=VLOOKUP(C172,Ordered!A:A,1,FALSE),"Yes","No"),"")</f>
        <v/>
      </c>
      <c r="I172" s="8" t="str">
        <f>IFERROR(VLOOKUP($C172,Ordered!A:G,6,FALSE),"")</f>
        <v/>
      </c>
      <c r="J172" s="9" t="str">
        <f>IFERROR(VLOOKUP($C172,Ordered!$A:$G,7,FALSE),"")</f>
        <v/>
      </c>
      <c r="K172" s="9" t="str">
        <f>IFERROR(VLOOKUP($C172,Ordered!$A:$G,8,FALSE),"")</f>
        <v/>
      </c>
    </row>
    <row r="173" spans="8:11">
      <c r="H173" s="8" t="str">
        <f>IFERROR(IF(C173=VLOOKUP(C173,Ordered!A:A,1,FALSE),"Yes","No"),"")</f>
        <v/>
      </c>
      <c r="I173" s="8" t="str">
        <f>IFERROR(VLOOKUP($C173,Ordered!A:G,6,FALSE),"")</f>
        <v/>
      </c>
      <c r="J173" s="9" t="str">
        <f>IFERROR(VLOOKUP($C173,Ordered!$A:$G,7,FALSE),"")</f>
        <v/>
      </c>
      <c r="K173" s="9" t="str">
        <f>IFERROR(VLOOKUP($C173,Ordered!$A:$G,8,FALSE),"")</f>
        <v/>
      </c>
    </row>
    <row r="174" spans="8:11">
      <c r="H174" s="8" t="str">
        <f>IFERROR(IF(C174=VLOOKUP(C174,Ordered!A:A,1,FALSE),"Yes","No"),"")</f>
        <v/>
      </c>
      <c r="I174" s="8" t="str">
        <f>IFERROR(VLOOKUP($C174,Ordered!A:G,6,FALSE),"")</f>
        <v/>
      </c>
      <c r="J174" s="9" t="str">
        <f>IFERROR(VLOOKUP($C174,Ordered!$A:$G,7,FALSE),"")</f>
        <v/>
      </c>
      <c r="K174" s="9" t="str">
        <f>IFERROR(VLOOKUP($C174,Ordered!$A:$G,8,FALSE),"")</f>
        <v/>
      </c>
    </row>
    <row r="175" spans="8:11">
      <c r="H175" s="8" t="str">
        <f>IFERROR(IF(C175=VLOOKUP(C175,Ordered!A:A,1,FALSE),"Yes","No"),"")</f>
        <v/>
      </c>
      <c r="I175" s="8" t="str">
        <f>IFERROR(VLOOKUP($C175,Ordered!A:G,6,FALSE),"")</f>
        <v/>
      </c>
      <c r="J175" s="9" t="str">
        <f>IFERROR(VLOOKUP($C175,Ordered!$A:$G,7,FALSE),"")</f>
        <v/>
      </c>
      <c r="K175" s="9" t="str">
        <f>IFERROR(VLOOKUP($C175,Ordered!$A:$G,8,FALSE),"")</f>
        <v/>
      </c>
    </row>
    <row r="176" spans="8:11">
      <c r="H176" s="8" t="str">
        <f>IFERROR(IF(C176=VLOOKUP(C176,Ordered!A:A,1,FALSE),"Yes","No"),"")</f>
        <v/>
      </c>
      <c r="I176" s="8" t="str">
        <f>IFERROR(VLOOKUP($C176,Ordered!A:G,6,FALSE),"")</f>
        <v/>
      </c>
      <c r="J176" s="9" t="str">
        <f>IFERROR(VLOOKUP($C176,Ordered!$A:$G,7,FALSE),"")</f>
        <v/>
      </c>
      <c r="K176" s="9" t="str">
        <f>IFERROR(VLOOKUP($C176,Ordered!$A:$G,8,FALSE),"")</f>
        <v/>
      </c>
    </row>
    <row r="177" spans="8:11">
      <c r="H177" s="8" t="str">
        <f>IFERROR(IF(C177=VLOOKUP(C177,Ordered!A:A,1,FALSE),"Yes","No"),"")</f>
        <v/>
      </c>
      <c r="I177" s="8" t="str">
        <f>IFERROR(VLOOKUP($C177,Ordered!A:G,6,FALSE),"")</f>
        <v/>
      </c>
      <c r="J177" s="9" t="str">
        <f>IFERROR(VLOOKUP($C177,Ordered!$A:$G,7,FALSE),"")</f>
        <v/>
      </c>
      <c r="K177" s="9" t="str">
        <f>IFERROR(VLOOKUP($C177,Ordered!$A:$G,8,FALSE),"")</f>
        <v/>
      </c>
    </row>
    <row r="178" spans="8:11">
      <c r="H178" s="8" t="str">
        <f>IFERROR(IF(C178=VLOOKUP(C178,Ordered!A:A,1,FALSE),"Yes","No"),"")</f>
        <v/>
      </c>
      <c r="I178" s="8" t="str">
        <f>IFERROR(VLOOKUP($C178,Ordered!A:G,6,FALSE),"")</f>
        <v/>
      </c>
      <c r="J178" s="9" t="str">
        <f>IFERROR(VLOOKUP($C178,Ordered!$A:$G,7,FALSE),"")</f>
        <v/>
      </c>
      <c r="K178" s="9" t="str">
        <f>IFERROR(VLOOKUP($C178,Ordered!$A:$G,8,FALSE),"")</f>
        <v/>
      </c>
    </row>
    <row r="179" spans="8:11">
      <c r="H179" s="8" t="str">
        <f>IFERROR(IF(C179=VLOOKUP(C179,Ordered!A:A,1,FALSE),"Yes","No"),"")</f>
        <v/>
      </c>
      <c r="I179" s="8" t="str">
        <f>IFERROR(VLOOKUP($C179,Ordered!A:G,6,FALSE),"")</f>
        <v/>
      </c>
      <c r="J179" s="9" t="str">
        <f>IFERROR(VLOOKUP($C179,Ordered!$A:$G,7,FALSE),"")</f>
        <v/>
      </c>
      <c r="K179" s="9" t="str">
        <f>IFERROR(VLOOKUP($C179,Ordered!$A:$G,8,FALSE),"")</f>
        <v/>
      </c>
    </row>
    <row r="180" spans="8:11">
      <c r="H180" s="8" t="str">
        <f>IFERROR(IF(C180=VLOOKUP(C180,Ordered!A:A,1,FALSE),"Yes","No"),"")</f>
        <v/>
      </c>
      <c r="I180" s="8" t="str">
        <f>IFERROR(VLOOKUP($C180,Ordered!A:G,6,FALSE),"")</f>
        <v/>
      </c>
      <c r="J180" s="9" t="str">
        <f>IFERROR(VLOOKUP($C180,Ordered!$A:$G,7,FALSE),"")</f>
        <v/>
      </c>
      <c r="K180" s="9" t="str">
        <f>IFERROR(VLOOKUP($C180,Ordered!$A:$G,8,FALSE),"")</f>
        <v/>
      </c>
    </row>
    <row r="181" spans="8:11">
      <c r="H181" s="8" t="str">
        <f>IFERROR(IF(C181=VLOOKUP(C181,Ordered!A:A,1,FALSE),"Yes","No"),"")</f>
        <v/>
      </c>
      <c r="I181" s="8" t="str">
        <f>IFERROR(VLOOKUP($C181,Ordered!A:G,6,FALSE),"")</f>
        <v/>
      </c>
      <c r="J181" s="9" t="str">
        <f>IFERROR(VLOOKUP($C181,Ordered!$A:$G,7,FALSE),"")</f>
        <v/>
      </c>
      <c r="K181" s="9" t="str">
        <f>IFERROR(VLOOKUP($C181,Ordered!$A:$G,8,FALSE),"")</f>
        <v/>
      </c>
    </row>
    <row r="182" spans="8:11">
      <c r="H182" s="8" t="str">
        <f>IFERROR(IF(C182=VLOOKUP(C182,Ordered!A:A,1,FALSE),"Yes","No"),"")</f>
        <v/>
      </c>
      <c r="I182" s="8" t="str">
        <f>IFERROR(VLOOKUP($C182,Ordered!A:G,6,FALSE),"")</f>
        <v/>
      </c>
      <c r="J182" s="9" t="str">
        <f>IFERROR(VLOOKUP($C182,Ordered!$A:$G,7,FALSE),"")</f>
        <v/>
      </c>
      <c r="K182" s="9" t="str">
        <f>IFERROR(VLOOKUP($C182,Ordered!$A:$G,8,FALSE),"")</f>
        <v/>
      </c>
    </row>
    <row r="183" spans="8:11">
      <c r="H183" s="8" t="str">
        <f>IFERROR(IF(C183=VLOOKUP(C183,Ordered!A:A,1,FALSE),"Yes","No"),"")</f>
        <v/>
      </c>
      <c r="I183" s="8" t="str">
        <f>IFERROR(VLOOKUP($C183,Ordered!A:G,6,FALSE),"")</f>
        <v/>
      </c>
      <c r="J183" s="9" t="str">
        <f>IFERROR(VLOOKUP($C183,Ordered!$A:$G,7,FALSE),"")</f>
        <v/>
      </c>
      <c r="K183" s="9" t="str">
        <f>IFERROR(VLOOKUP($C183,Ordered!$A:$G,8,FALSE),"")</f>
        <v/>
      </c>
    </row>
    <row r="184" spans="8:11">
      <c r="H184" s="8" t="str">
        <f>IFERROR(IF(C184=VLOOKUP(C184,Ordered!A:A,1,FALSE),"Yes","No"),"")</f>
        <v/>
      </c>
      <c r="I184" s="8" t="str">
        <f>IFERROR(VLOOKUP($C184,Ordered!A:G,6,FALSE),"")</f>
        <v/>
      </c>
      <c r="J184" s="9" t="str">
        <f>IFERROR(VLOOKUP($C184,Ordered!$A:$G,7,FALSE),"")</f>
        <v/>
      </c>
      <c r="K184" s="9" t="str">
        <f>IFERROR(VLOOKUP($C184,Ordered!$A:$G,8,FALSE),"")</f>
        <v/>
      </c>
    </row>
    <row r="185" spans="8:11">
      <c r="H185" s="8" t="str">
        <f>IFERROR(IF(C185=VLOOKUP(C185,Ordered!A:A,1,FALSE),"Yes","No"),"")</f>
        <v/>
      </c>
      <c r="I185" s="8" t="str">
        <f>IFERROR(VLOOKUP($C185,Ordered!A:G,6,FALSE),"")</f>
        <v/>
      </c>
      <c r="J185" s="9" t="str">
        <f>IFERROR(VLOOKUP($C185,Ordered!$A:$G,7,FALSE),"")</f>
        <v/>
      </c>
      <c r="K185" s="9" t="str">
        <f>IFERROR(VLOOKUP($C185,Ordered!$A:$G,8,FALSE),"")</f>
        <v/>
      </c>
    </row>
    <row r="186" spans="8:11">
      <c r="H186" s="8" t="str">
        <f>IFERROR(IF(C186=VLOOKUP(C186,Ordered!A:A,1,FALSE),"Yes","No"),"")</f>
        <v/>
      </c>
      <c r="I186" s="8" t="str">
        <f>IFERROR(VLOOKUP($C186,Ordered!A:G,6,FALSE),"")</f>
        <v/>
      </c>
      <c r="J186" s="9" t="str">
        <f>IFERROR(VLOOKUP($C186,Ordered!$A:$G,7,FALSE),"")</f>
        <v/>
      </c>
      <c r="K186" s="9" t="str">
        <f>IFERROR(VLOOKUP($C186,Ordered!$A:$G,8,FALSE),"")</f>
        <v/>
      </c>
    </row>
    <row r="187" spans="8:11">
      <c r="H187" s="8" t="str">
        <f>IFERROR(IF(C187=VLOOKUP(C187,Ordered!A:A,1,FALSE),"Yes","No"),"")</f>
        <v/>
      </c>
      <c r="I187" s="8" t="str">
        <f>IFERROR(VLOOKUP($C187,Ordered!A:G,6,FALSE),"")</f>
        <v/>
      </c>
      <c r="J187" s="9" t="str">
        <f>IFERROR(VLOOKUP($C187,Ordered!$A:$G,7,FALSE),"")</f>
        <v/>
      </c>
      <c r="K187" s="9" t="str">
        <f>IFERROR(VLOOKUP($C187,Ordered!$A:$G,8,FALSE),"")</f>
        <v/>
      </c>
    </row>
    <row r="188" spans="8:11">
      <c r="H188" s="8" t="str">
        <f>IFERROR(IF(C188=VLOOKUP(C188,Ordered!A:A,1,FALSE),"Yes","No"),"")</f>
        <v/>
      </c>
      <c r="I188" s="8" t="str">
        <f>IFERROR(VLOOKUP($C188,Ordered!A:G,6,FALSE),"")</f>
        <v/>
      </c>
      <c r="J188" s="9" t="str">
        <f>IFERROR(VLOOKUP($C188,Ordered!$A:$G,7,FALSE),"")</f>
        <v/>
      </c>
      <c r="K188" s="9" t="str">
        <f>IFERROR(VLOOKUP($C188,Ordered!$A:$G,8,FALSE),"")</f>
        <v/>
      </c>
    </row>
    <row r="189" spans="8:11">
      <c r="H189" s="8" t="str">
        <f>IFERROR(IF(C189=VLOOKUP(C189,Ordered!A:A,1,FALSE),"Yes","No"),"")</f>
        <v/>
      </c>
      <c r="I189" s="8" t="str">
        <f>IFERROR(VLOOKUP($C189,Ordered!A:G,6,FALSE),"")</f>
        <v/>
      </c>
      <c r="J189" s="9" t="str">
        <f>IFERROR(VLOOKUP($C189,Ordered!$A:$G,7,FALSE),"")</f>
        <v/>
      </c>
      <c r="K189" s="9" t="str">
        <f>IFERROR(VLOOKUP($C189,Ordered!$A:$G,8,FALSE),"")</f>
        <v/>
      </c>
    </row>
    <row r="190" spans="8:11">
      <c r="H190" s="8" t="str">
        <f>IFERROR(IF(C190=VLOOKUP(C190,Ordered!A:A,1,FALSE),"Yes","No"),"")</f>
        <v/>
      </c>
      <c r="I190" s="8" t="str">
        <f>IFERROR(VLOOKUP($C190,Ordered!A:G,6,FALSE),"")</f>
        <v/>
      </c>
      <c r="J190" s="9" t="str">
        <f>IFERROR(VLOOKUP($C190,Ordered!$A:$G,7,FALSE),"")</f>
        <v/>
      </c>
      <c r="K190" s="9" t="str">
        <f>IFERROR(VLOOKUP($C190,Ordered!$A:$G,8,FALSE),"")</f>
        <v/>
      </c>
    </row>
    <row r="191" spans="8:11">
      <c r="H191" s="8" t="str">
        <f>IFERROR(IF(C191=VLOOKUP(C191,Ordered!A:A,1,FALSE),"Yes","No"),"")</f>
        <v/>
      </c>
      <c r="I191" s="8" t="str">
        <f>IFERROR(VLOOKUP($C191,Ordered!A:G,6,FALSE),"")</f>
        <v/>
      </c>
      <c r="J191" s="9" t="str">
        <f>IFERROR(VLOOKUP($C191,Ordered!$A:$G,7,FALSE),"")</f>
        <v/>
      </c>
      <c r="K191" s="9" t="str">
        <f>IFERROR(VLOOKUP($C191,Ordered!$A:$G,8,FALSE),"")</f>
        <v/>
      </c>
    </row>
    <row r="192" spans="8:11">
      <c r="H192" s="8" t="str">
        <f>IFERROR(IF(C192=VLOOKUP(C192,Ordered!A:A,1,FALSE),"Yes","No"),"")</f>
        <v/>
      </c>
      <c r="I192" s="8" t="str">
        <f>IFERROR(VLOOKUP($C192,Ordered!A:G,6,FALSE),"")</f>
        <v/>
      </c>
      <c r="J192" s="9" t="str">
        <f>IFERROR(VLOOKUP($C192,Ordered!$A:$G,7,FALSE),"")</f>
        <v/>
      </c>
      <c r="K192" s="9" t="str">
        <f>IFERROR(VLOOKUP($C192,Ordered!$A:$G,8,FALSE),"")</f>
        <v/>
      </c>
    </row>
    <row r="193" spans="8:11">
      <c r="H193" s="8" t="str">
        <f>IFERROR(IF(C193=VLOOKUP(C193,Ordered!A:A,1,FALSE),"Yes","No"),"")</f>
        <v/>
      </c>
      <c r="I193" s="8" t="str">
        <f>IFERROR(VLOOKUP($C193,Ordered!A:G,6,FALSE),"")</f>
        <v/>
      </c>
      <c r="J193" s="9" t="str">
        <f>IFERROR(VLOOKUP($C193,Ordered!$A:$G,7,FALSE),"")</f>
        <v/>
      </c>
      <c r="K193" s="9" t="str">
        <f>IFERROR(VLOOKUP($C193,Ordered!$A:$G,8,FALSE),"")</f>
        <v/>
      </c>
    </row>
    <row r="194" spans="8:11">
      <c r="H194" s="8" t="str">
        <f>IFERROR(IF(C194=VLOOKUP(C194,Ordered!A:A,1,FALSE),"Yes","No"),"")</f>
        <v/>
      </c>
      <c r="I194" s="8" t="str">
        <f>IFERROR(VLOOKUP($C194,Ordered!A:G,6,FALSE),"")</f>
        <v/>
      </c>
      <c r="J194" s="9" t="str">
        <f>IFERROR(VLOOKUP($C194,Ordered!$A:$G,7,FALSE),"")</f>
        <v/>
      </c>
      <c r="K194" s="9" t="str">
        <f>IFERROR(VLOOKUP($C194,Ordered!$A:$G,8,FALSE),"")</f>
        <v/>
      </c>
    </row>
    <row r="195" spans="8:11">
      <c r="H195" s="8" t="str">
        <f>IFERROR(IF(C195=VLOOKUP(C195,Ordered!A:A,1,FALSE),"Yes","No"),"")</f>
        <v/>
      </c>
      <c r="I195" s="8" t="str">
        <f>IFERROR(VLOOKUP($C195,Ordered!A:G,6,FALSE),"")</f>
        <v/>
      </c>
      <c r="J195" s="9" t="str">
        <f>IFERROR(VLOOKUP($C195,Ordered!$A:$G,7,FALSE),"")</f>
        <v/>
      </c>
      <c r="K195" s="9" t="str">
        <f>IFERROR(VLOOKUP($C195,Ordered!$A:$G,8,FALSE),"")</f>
        <v/>
      </c>
    </row>
    <row r="196" spans="8:11">
      <c r="H196" s="8" t="str">
        <f>IFERROR(IF(C196=VLOOKUP(C196,Ordered!A:A,1,FALSE),"Yes","No"),"")</f>
        <v/>
      </c>
      <c r="I196" s="8" t="str">
        <f>IFERROR(VLOOKUP($C196,Ordered!A:G,6,FALSE),"")</f>
        <v/>
      </c>
      <c r="J196" s="9" t="str">
        <f>IFERROR(VLOOKUP($C196,Ordered!$A:$G,7,FALSE),"")</f>
        <v/>
      </c>
      <c r="K196" s="9" t="str">
        <f>IFERROR(VLOOKUP($C196,Ordered!$A:$G,8,FALSE),"")</f>
        <v/>
      </c>
    </row>
    <row r="197" spans="8:11">
      <c r="H197" s="8" t="str">
        <f>IFERROR(IF(C197=VLOOKUP(C197,Ordered!A:A,1,FALSE),"Yes","No"),"")</f>
        <v/>
      </c>
      <c r="I197" s="8" t="str">
        <f>IFERROR(VLOOKUP($C197,Ordered!A:G,6,FALSE),"")</f>
        <v/>
      </c>
      <c r="J197" s="9" t="str">
        <f>IFERROR(VLOOKUP($C197,Ordered!$A:$G,7,FALSE),"")</f>
        <v/>
      </c>
      <c r="K197" s="9" t="str">
        <f>IFERROR(VLOOKUP($C197,Ordered!$A:$G,8,FALSE),"")</f>
        <v/>
      </c>
    </row>
    <row r="198" spans="8:11">
      <c r="H198" s="8" t="str">
        <f>IFERROR(IF(C198=VLOOKUP(C198,Ordered!A:A,1,FALSE),"Yes","No"),"")</f>
        <v/>
      </c>
      <c r="I198" s="8" t="str">
        <f>IFERROR(VLOOKUP($C198,Ordered!A:G,6,FALSE),"")</f>
        <v/>
      </c>
      <c r="J198" s="9" t="str">
        <f>IFERROR(VLOOKUP($C198,Ordered!$A:$G,7,FALSE),"")</f>
        <v/>
      </c>
      <c r="K198" s="9" t="str">
        <f>IFERROR(VLOOKUP($C198,Ordered!$A:$G,8,FALSE),"")</f>
        <v/>
      </c>
    </row>
    <row r="199" spans="8:11">
      <c r="H199" s="8" t="str">
        <f>IFERROR(IF(C199=VLOOKUP(C199,Ordered!A:A,1,FALSE),"Yes","No"),"")</f>
        <v/>
      </c>
      <c r="I199" s="8" t="str">
        <f>IFERROR(VLOOKUP($C199,Ordered!A:G,6,FALSE),"")</f>
        <v/>
      </c>
      <c r="J199" s="9" t="str">
        <f>IFERROR(VLOOKUP($C199,Ordered!$A:$G,7,FALSE),"")</f>
        <v/>
      </c>
      <c r="K199" s="9" t="str">
        <f>IFERROR(VLOOKUP($C199,Ordered!$A:$G,8,FALSE),"")</f>
        <v/>
      </c>
    </row>
    <row r="200" spans="8:11">
      <c r="H200" s="8" t="str">
        <f>IFERROR(IF(C200=VLOOKUP(C200,Ordered!A:A,1,FALSE),"Yes","No"),"")</f>
        <v/>
      </c>
      <c r="I200" s="8" t="str">
        <f>IFERROR(VLOOKUP($C200,Ordered!A:G,6,FALSE),"")</f>
        <v/>
      </c>
      <c r="J200" s="9" t="str">
        <f>IFERROR(VLOOKUP($C200,Ordered!$A:$G,7,FALSE),"")</f>
        <v/>
      </c>
      <c r="K200" s="9" t="str">
        <f>IFERROR(VLOOKUP($C200,Ordered!$A:$G,8,FALSE),"")</f>
        <v/>
      </c>
    </row>
    <row r="201" spans="8:11">
      <c r="H201" s="8" t="str">
        <f>IFERROR(IF(C201=VLOOKUP(C201,Ordered!A:A,1,FALSE),"Yes","No"),"")</f>
        <v/>
      </c>
      <c r="I201" s="8" t="str">
        <f>IFERROR(VLOOKUP($C201,Ordered!A:G,6,FALSE),"")</f>
        <v/>
      </c>
      <c r="J201" s="9" t="str">
        <f>IFERROR(VLOOKUP($C201,Ordered!$A:$G,7,FALSE),"")</f>
        <v/>
      </c>
      <c r="K201" s="9" t="str">
        <f>IFERROR(VLOOKUP($C201,Ordered!$A:$G,8,FALSE),"")</f>
        <v/>
      </c>
    </row>
    <row r="202" spans="8:11">
      <c r="H202" s="8" t="str">
        <f>IFERROR(IF(C202=VLOOKUP(C202,Ordered!A:A,1,FALSE),"Yes","No"),"")</f>
        <v/>
      </c>
      <c r="I202" s="8" t="str">
        <f>IFERROR(VLOOKUP($C202,Ordered!A:G,6,FALSE),"")</f>
        <v/>
      </c>
      <c r="J202" s="9" t="str">
        <f>IFERROR(VLOOKUP($C202,Ordered!$A:$G,7,FALSE),"")</f>
        <v/>
      </c>
      <c r="K202" s="9" t="str">
        <f>IFERROR(VLOOKUP($C202,Ordered!$A:$G,8,FALSE),"")</f>
        <v/>
      </c>
    </row>
    <row r="203" spans="8:11">
      <c r="H203" s="8" t="str">
        <f>IFERROR(IF(C203=VLOOKUP(C203,Ordered!A:A,1,FALSE),"Yes","No"),"")</f>
        <v/>
      </c>
      <c r="I203" s="8" t="str">
        <f>IFERROR(VLOOKUP($C203,Ordered!A:G,6,FALSE),"")</f>
        <v/>
      </c>
      <c r="J203" s="9" t="str">
        <f>IFERROR(VLOOKUP($C203,Ordered!$A:$G,7,FALSE),"")</f>
        <v/>
      </c>
      <c r="K203" s="9" t="str">
        <f>IFERROR(VLOOKUP($C203,Ordered!$A:$G,8,FALSE),"")</f>
        <v/>
      </c>
    </row>
    <row r="204" spans="8:11">
      <c r="H204" s="8" t="str">
        <f>IFERROR(IF(C204=VLOOKUP(C204,Ordered!A:A,1,FALSE),"Yes","No"),"")</f>
        <v/>
      </c>
      <c r="I204" s="8" t="str">
        <f>IFERROR(VLOOKUP($C204,Ordered!A:G,6,FALSE),"")</f>
        <v/>
      </c>
      <c r="J204" s="9" t="str">
        <f>IFERROR(VLOOKUP($C204,Ordered!$A:$G,7,FALSE),"")</f>
        <v/>
      </c>
      <c r="K204" s="9" t="str">
        <f>IFERROR(VLOOKUP($C204,Ordered!$A:$G,8,FALSE),"")</f>
        <v/>
      </c>
    </row>
    <row r="205" spans="8:11">
      <c r="H205" s="8" t="str">
        <f>IFERROR(IF(C205=VLOOKUP(C205,Ordered!A:A,1,FALSE),"Yes","No"),"")</f>
        <v/>
      </c>
      <c r="I205" s="8" t="str">
        <f>IFERROR(VLOOKUP($C205,Ordered!A:G,6,FALSE),"")</f>
        <v/>
      </c>
      <c r="J205" s="9" t="str">
        <f>IFERROR(VLOOKUP($C205,Ordered!$A:$G,7,FALSE),"")</f>
        <v/>
      </c>
      <c r="K205" s="9" t="str">
        <f>IFERROR(VLOOKUP($C205,Ordered!$A:$G,8,FALSE),"")</f>
        <v/>
      </c>
    </row>
    <row r="206" spans="8:11">
      <c r="H206" s="8" t="str">
        <f>IFERROR(IF(C206=VLOOKUP(C206,Ordered!A:A,1,FALSE),"Yes","No"),"")</f>
        <v/>
      </c>
      <c r="I206" s="8" t="str">
        <f>IFERROR(VLOOKUP($C206,Ordered!A:G,6,FALSE),"")</f>
        <v/>
      </c>
      <c r="J206" s="9" t="str">
        <f>IFERROR(VLOOKUP($C206,Ordered!$A:$G,7,FALSE),"")</f>
        <v/>
      </c>
      <c r="K206" s="9" t="str">
        <f>IFERROR(VLOOKUP($C206,Ordered!$A:$G,8,FALSE),"")</f>
        <v/>
      </c>
    </row>
    <row r="207" spans="8:11">
      <c r="H207" s="8" t="str">
        <f>IFERROR(IF(C207=VLOOKUP(C207,Ordered!A:A,1,FALSE),"Yes","No"),"")</f>
        <v/>
      </c>
      <c r="I207" s="8" t="str">
        <f>IFERROR(VLOOKUP($C207,Ordered!A:G,6,FALSE),"")</f>
        <v/>
      </c>
      <c r="J207" s="9" t="str">
        <f>IFERROR(VLOOKUP($C207,Ordered!$A:$G,7,FALSE),"")</f>
        <v/>
      </c>
      <c r="K207" s="9" t="str">
        <f>IFERROR(VLOOKUP($C207,Ordered!$A:$G,8,FALSE),"")</f>
        <v/>
      </c>
    </row>
    <row r="208" spans="8:11">
      <c r="H208" s="8" t="str">
        <f>IFERROR(IF(C208=VLOOKUP(C208,Ordered!A:A,1,FALSE),"Yes","No"),"")</f>
        <v/>
      </c>
      <c r="I208" s="8" t="str">
        <f>IFERROR(VLOOKUP($C208,Ordered!A:G,6,FALSE),"")</f>
        <v/>
      </c>
      <c r="J208" s="9" t="str">
        <f>IFERROR(VLOOKUP($C208,Ordered!$A:$G,7,FALSE),"")</f>
        <v/>
      </c>
      <c r="K208" s="9" t="str">
        <f>IFERROR(VLOOKUP($C208,Ordered!$A:$G,8,FALSE),"")</f>
        <v/>
      </c>
    </row>
    <row r="209" spans="8:11">
      <c r="H209" s="8" t="str">
        <f>IFERROR(IF(C209=VLOOKUP(C209,Ordered!A:A,1,FALSE),"Yes","No"),"")</f>
        <v/>
      </c>
      <c r="I209" s="8" t="str">
        <f>IFERROR(VLOOKUP($C209,Ordered!A:G,6,FALSE),"")</f>
        <v/>
      </c>
      <c r="J209" s="9" t="str">
        <f>IFERROR(VLOOKUP($C209,Ordered!$A:$G,7,FALSE),"")</f>
        <v/>
      </c>
      <c r="K209" s="9" t="str">
        <f>IFERROR(VLOOKUP($C209,Ordered!$A:$G,8,FALSE),"")</f>
        <v/>
      </c>
    </row>
    <row r="210" spans="8:11">
      <c r="H210" s="8" t="str">
        <f>IFERROR(IF(C210=VLOOKUP(C210,Ordered!A:A,1,FALSE),"Yes","No"),"")</f>
        <v/>
      </c>
      <c r="I210" s="8" t="str">
        <f>IFERROR(VLOOKUP($C210,Ordered!A:G,6,FALSE),"")</f>
        <v/>
      </c>
      <c r="J210" s="9" t="str">
        <f>IFERROR(VLOOKUP($C210,Ordered!$A:$G,7,FALSE),"")</f>
        <v/>
      </c>
      <c r="K210" s="9" t="str">
        <f>IFERROR(VLOOKUP($C210,Ordered!$A:$G,8,FALSE),"")</f>
        <v/>
      </c>
    </row>
    <row r="211" spans="8:11">
      <c r="H211" s="8" t="str">
        <f>IFERROR(IF(C211=VLOOKUP(C211,Ordered!A:A,1,FALSE),"Yes","No"),"")</f>
        <v/>
      </c>
      <c r="I211" s="8" t="str">
        <f>IFERROR(VLOOKUP($C211,Ordered!A:G,6,FALSE),"")</f>
        <v/>
      </c>
      <c r="J211" s="9" t="str">
        <f>IFERROR(VLOOKUP($C211,Ordered!$A:$G,7,FALSE),"")</f>
        <v/>
      </c>
      <c r="K211" s="9" t="str">
        <f>IFERROR(VLOOKUP($C211,Ordered!$A:$G,8,FALSE),"")</f>
        <v/>
      </c>
    </row>
    <row r="212" spans="8:11">
      <c r="H212" s="8" t="str">
        <f>IFERROR(IF(C212=VLOOKUP(C212,Ordered!A:A,1,FALSE),"Yes","No"),"")</f>
        <v/>
      </c>
      <c r="I212" s="8" t="str">
        <f>IFERROR(VLOOKUP($C212,Ordered!A:G,6,FALSE),"")</f>
        <v/>
      </c>
      <c r="J212" s="9" t="str">
        <f>IFERROR(VLOOKUP($C212,Ordered!$A:$G,7,FALSE),"")</f>
        <v/>
      </c>
      <c r="K212" s="9" t="str">
        <f>IFERROR(VLOOKUP($C212,Ordered!$A:$G,8,FALSE),"")</f>
        <v/>
      </c>
    </row>
    <row r="213" spans="8:11">
      <c r="H213" s="8" t="str">
        <f>IFERROR(IF(C213=VLOOKUP(C213,Ordered!A:A,1,FALSE),"Yes","No"),"")</f>
        <v/>
      </c>
      <c r="I213" s="8" t="str">
        <f>IFERROR(VLOOKUP($C213,Ordered!A:G,6,FALSE),"")</f>
        <v/>
      </c>
      <c r="J213" s="9" t="str">
        <f>IFERROR(VLOOKUP($C213,Ordered!$A:$G,7,FALSE),"")</f>
        <v/>
      </c>
      <c r="K213" s="9" t="str">
        <f>IFERROR(VLOOKUP($C213,Ordered!$A:$G,8,FALSE),"")</f>
        <v/>
      </c>
    </row>
    <row r="214" spans="8:11">
      <c r="H214" s="8" t="str">
        <f>IFERROR(IF(C214=VLOOKUP(C214,Ordered!A:A,1,FALSE),"Yes","No"),"")</f>
        <v/>
      </c>
      <c r="I214" s="8" t="str">
        <f>IFERROR(VLOOKUP($C214,Ordered!A:G,6,FALSE),"")</f>
        <v/>
      </c>
      <c r="J214" s="9" t="str">
        <f>IFERROR(VLOOKUP($C214,Ordered!$A:$G,7,FALSE),"")</f>
        <v/>
      </c>
      <c r="K214" s="9" t="str">
        <f>IFERROR(VLOOKUP($C214,Ordered!$A:$G,8,FALSE),"")</f>
        <v/>
      </c>
    </row>
    <row r="215" spans="8:11">
      <c r="H215" s="8" t="str">
        <f>IFERROR(IF(C215=VLOOKUP(C215,Ordered!A:A,1,FALSE),"Yes","No"),"")</f>
        <v/>
      </c>
      <c r="I215" s="8" t="str">
        <f>IFERROR(VLOOKUP($C215,Ordered!A:G,6,FALSE),"")</f>
        <v/>
      </c>
      <c r="J215" s="9" t="str">
        <f>IFERROR(VLOOKUP($C215,Ordered!$A:$G,7,FALSE),"")</f>
        <v/>
      </c>
      <c r="K215" s="9" t="str">
        <f>IFERROR(VLOOKUP($C215,Ordered!$A:$G,8,FALSE),"")</f>
        <v/>
      </c>
    </row>
    <row r="216" spans="8:11">
      <c r="H216" s="8" t="str">
        <f>IFERROR(IF(C216=VLOOKUP(C216,Ordered!A:A,1,FALSE),"Yes","No"),"")</f>
        <v/>
      </c>
      <c r="I216" s="8" t="str">
        <f>IFERROR(VLOOKUP($C216,Ordered!A:G,6,FALSE),"")</f>
        <v/>
      </c>
      <c r="J216" s="9" t="str">
        <f>IFERROR(VLOOKUP($C216,Ordered!$A:$G,7,FALSE),"")</f>
        <v/>
      </c>
      <c r="K216" s="9" t="str">
        <f>IFERROR(VLOOKUP($C216,Ordered!$A:$G,8,FALSE),"")</f>
        <v/>
      </c>
    </row>
    <row r="217" spans="8:11">
      <c r="H217" s="8" t="str">
        <f>IFERROR(IF(C217=VLOOKUP(C217,Ordered!A:A,1,FALSE),"Yes","No"),"")</f>
        <v/>
      </c>
      <c r="I217" s="8" t="str">
        <f>IFERROR(VLOOKUP($C217,Ordered!A:G,6,FALSE),"")</f>
        <v/>
      </c>
      <c r="J217" s="9" t="str">
        <f>IFERROR(VLOOKUP($C217,Ordered!$A:$G,7,FALSE),"")</f>
        <v/>
      </c>
      <c r="K217" s="9" t="str">
        <f>IFERROR(VLOOKUP($C217,Ordered!$A:$G,8,FALSE),"")</f>
        <v/>
      </c>
    </row>
    <row r="218" spans="8:11">
      <c r="H218" s="8" t="str">
        <f>IFERROR(IF(C218=VLOOKUP(C218,Ordered!A:A,1,FALSE),"Yes","No"),"")</f>
        <v/>
      </c>
      <c r="I218" s="8" t="str">
        <f>IFERROR(VLOOKUP($C218,Ordered!A:G,6,FALSE),"")</f>
        <v/>
      </c>
      <c r="J218" s="9" t="str">
        <f>IFERROR(VLOOKUP($C218,Ordered!$A:$G,7,FALSE),"")</f>
        <v/>
      </c>
      <c r="K218" s="9" t="str">
        <f>IFERROR(VLOOKUP($C218,Ordered!$A:$G,8,FALSE),"")</f>
        <v/>
      </c>
    </row>
    <row r="219" spans="8:11">
      <c r="H219" s="8" t="str">
        <f>IFERROR(IF(C219=VLOOKUP(C219,Ordered!A:A,1,FALSE),"Yes","No"),"")</f>
        <v/>
      </c>
      <c r="I219" s="8" t="str">
        <f>IFERROR(VLOOKUP($C219,Ordered!A:G,6,FALSE),"")</f>
        <v/>
      </c>
      <c r="J219" s="9" t="str">
        <f>IFERROR(VLOOKUP($C219,Ordered!$A:$G,7,FALSE),"")</f>
        <v/>
      </c>
      <c r="K219" s="9" t="str">
        <f>IFERROR(VLOOKUP($C219,Ordered!$A:$G,8,FALSE),"")</f>
        <v/>
      </c>
    </row>
    <row r="220" spans="8:11">
      <c r="H220" s="8" t="str">
        <f>IFERROR(IF(C220=VLOOKUP(C220,Ordered!A:A,1,FALSE),"Yes","No"),"")</f>
        <v/>
      </c>
      <c r="I220" s="8" t="str">
        <f>IFERROR(VLOOKUP($C220,Ordered!A:G,6,FALSE),"")</f>
        <v/>
      </c>
      <c r="J220" s="9" t="str">
        <f>IFERROR(VLOOKUP($C220,Ordered!$A:$G,7,FALSE),"")</f>
        <v/>
      </c>
      <c r="K220" s="9" t="str">
        <f>IFERROR(VLOOKUP($C220,Ordered!$A:$G,8,FALSE),"")</f>
        <v/>
      </c>
    </row>
    <row r="221" spans="8:11">
      <c r="H221" s="8" t="str">
        <f>IFERROR(IF(C221=VLOOKUP(C221,Ordered!A:A,1,FALSE),"Yes","No"),"")</f>
        <v/>
      </c>
      <c r="I221" s="8" t="str">
        <f>IFERROR(VLOOKUP($C221,Ordered!A:G,6,FALSE),"")</f>
        <v/>
      </c>
      <c r="J221" s="9" t="str">
        <f>IFERROR(VLOOKUP($C221,Ordered!$A:$G,7,FALSE),"")</f>
        <v/>
      </c>
      <c r="K221" s="9" t="str">
        <f>IFERROR(VLOOKUP($C221,Ordered!$A:$G,8,FALSE),"")</f>
        <v/>
      </c>
    </row>
    <row r="222" spans="8:11">
      <c r="H222" s="8" t="str">
        <f>IFERROR(IF(C222=VLOOKUP(C222,Ordered!A:A,1,FALSE),"Yes","No"),"")</f>
        <v/>
      </c>
      <c r="I222" s="8" t="str">
        <f>IFERROR(VLOOKUP($C222,Ordered!A:G,6,FALSE),"")</f>
        <v/>
      </c>
      <c r="J222" s="9" t="str">
        <f>IFERROR(VLOOKUP($C222,Ordered!$A:$G,7,FALSE),"")</f>
        <v/>
      </c>
      <c r="K222" s="9" t="str">
        <f>IFERROR(VLOOKUP($C222,Ordered!$A:$G,8,FALSE),"")</f>
        <v/>
      </c>
    </row>
    <row r="223" spans="8:11">
      <c r="H223" s="8" t="str">
        <f>IFERROR(IF(C223=VLOOKUP(C223,Ordered!A:A,1,FALSE),"Yes","No"),"")</f>
        <v/>
      </c>
      <c r="I223" s="8" t="str">
        <f>IFERROR(VLOOKUP($C223,Ordered!A:G,6,FALSE),"")</f>
        <v/>
      </c>
      <c r="J223" s="9" t="str">
        <f>IFERROR(VLOOKUP($C223,Ordered!$A:$G,7,FALSE),"")</f>
        <v/>
      </c>
      <c r="K223" s="9" t="str">
        <f>IFERROR(VLOOKUP($C223,Ordered!$A:$G,8,FALSE),"")</f>
        <v/>
      </c>
    </row>
    <row r="224" spans="8:11">
      <c r="H224" s="8" t="str">
        <f>IFERROR(IF(C224=VLOOKUP(C224,Ordered!A:A,1,FALSE),"Yes","No"),"")</f>
        <v/>
      </c>
      <c r="I224" s="8" t="str">
        <f>IFERROR(VLOOKUP($C224,Ordered!A:G,6,FALSE),"")</f>
        <v/>
      </c>
      <c r="J224" s="9" t="str">
        <f>IFERROR(VLOOKUP($C224,Ordered!$A:$G,7,FALSE),"")</f>
        <v/>
      </c>
      <c r="K224" s="9" t="str">
        <f>IFERROR(VLOOKUP($C224,Ordered!$A:$G,8,FALSE),"")</f>
        <v/>
      </c>
    </row>
    <row r="225" spans="8:11">
      <c r="H225" s="8" t="str">
        <f>IFERROR(IF(C225=VLOOKUP(C225,Ordered!A:A,1,FALSE),"Yes","No"),"")</f>
        <v/>
      </c>
      <c r="I225" s="8" t="str">
        <f>IFERROR(VLOOKUP($C225,Ordered!A:G,6,FALSE),"")</f>
        <v/>
      </c>
      <c r="J225" s="9" t="str">
        <f>IFERROR(VLOOKUP($C225,Ordered!$A:$G,7,FALSE),"")</f>
        <v/>
      </c>
      <c r="K225" s="9" t="str">
        <f>IFERROR(VLOOKUP($C225,Ordered!$A:$G,8,FALSE),"")</f>
        <v/>
      </c>
    </row>
    <row r="226" spans="8:11">
      <c r="H226" s="8" t="str">
        <f>IFERROR(IF(C226=VLOOKUP(C226,Ordered!A:A,1,FALSE),"Yes","No"),"")</f>
        <v/>
      </c>
      <c r="I226" s="8" t="str">
        <f>IFERROR(VLOOKUP($C226,Ordered!A:G,6,FALSE),"")</f>
        <v/>
      </c>
      <c r="J226" s="9" t="str">
        <f>IFERROR(VLOOKUP($C226,Ordered!$A:$G,7,FALSE),"")</f>
        <v/>
      </c>
      <c r="K226" s="9" t="str">
        <f>IFERROR(VLOOKUP($C226,Ordered!$A:$G,8,FALSE),"")</f>
        <v/>
      </c>
    </row>
    <row r="227" spans="8:11">
      <c r="H227" s="8" t="str">
        <f>IFERROR(IF(C227=VLOOKUP(C227,Ordered!A:A,1,FALSE),"Yes","No"),"")</f>
        <v/>
      </c>
      <c r="I227" s="8" t="str">
        <f>IFERROR(VLOOKUP($C227,Ordered!A:G,6,FALSE),"")</f>
        <v/>
      </c>
      <c r="J227" s="9" t="str">
        <f>IFERROR(VLOOKUP($C227,Ordered!$A:$G,7,FALSE),"")</f>
        <v/>
      </c>
      <c r="K227" s="9" t="str">
        <f>IFERROR(VLOOKUP($C227,Ordered!$A:$G,8,FALSE),"")</f>
        <v/>
      </c>
    </row>
    <row r="228" spans="8:11">
      <c r="H228" s="8" t="str">
        <f>IFERROR(IF(C228=VLOOKUP(C228,Ordered!A:A,1,FALSE),"Yes","No"),"")</f>
        <v/>
      </c>
      <c r="I228" s="8" t="str">
        <f>IFERROR(VLOOKUP($C228,Ordered!A:G,6,FALSE),"")</f>
        <v/>
      </c>
      <c r="J228" s="9" t="str">
        <f>IFERROR(VLOOKUP($C228,Ordered!$A:$G,7,FALSE),"")</f>
        <v/>
      </c>
      <c r="K228" s="9" t="str">
        <f>IFERROR(VLOOKUP($C228,Ordered!$A:$G,8,FALSE),"")</f>
        <v/>
      </c>
    </row>
    <row r="229" spans="8:11">
      <c r="H229" s="8" t="str">
        <f>IFERROR(IF(C229=VLOOKUP(C229,Ordered!A:A,1,FALSE),"Yes","No"),"")</f>
        <v/>
      </c>
      <c r="I229" s="8" t="str">
        <f>IFERROR(VLOOKUP($C229,Ordered!A:G,6,FALSE),"")</f>
        <v/>
      </c>
      <c r="J229" s="9" t="str">
        <f>IFERROR(VLOOKUP($C229,Ordered!$A:$G,7,FALSE),"")</f>
        <v/>
      </c>
      <c r="K229" s="9" t="str">
        <f>IFERROR(VLOOKUP($C229,Ordered!$A:$G,8,FALSE),"")</f>
        <v/>
      </c>
    </row>
    <row r="230" spans="8:11">
      <c r="H230" s="8" t="str">
        <f>IFERROR(IF(C230=VLOOKUP(C230,Ordered!A:A,1,FALSE),"Yes","No"),"")</f>
        <v/>
      </c>
      <c r="I230" s="8" t="str">
        <f>IFERROR(VLOOKUP($C230,Ordered!A:G,6,FALSE),"")</f>
        <v/>
      </c>
      <c r="J230" s="9" t="str">
        <f>IFERROR(VLOOKUP($C230,Ordered!$A:$G,7,FALSE),"")</f>
        <v/>
      </c>
      <c r="K230" s="9" t="str">
        <f>IFERROR(VLOOKUP($C230,Ordered!$A:$G,8,FALSE),"")</f>
        <v/>
      </c>
    </row>
    <row r="231" spans="8:11">
      <c r="H231" s="8" t="str">
        <f>IFERROR(IF(C231=VLOOKUP(C231,Ordered!A:A,1,FALSE),"Yes","No"),"")</f>
        <v/>
      </c>
      <c r="I231" s="8" t="str">
        <f>IFERROR(VLOOKUP($C231,Ordered!A:G,6,FALSE),"")</f>
        <v/>
      </c>
      <c r="J231" s="9" t="str">
        <f>IFERROR(VLOOKUP($C231,Ordered!$A:$G,7,FALSE),"")</f>
        <v/>
      </c>
      <c r="K231" s="9" t="str">
        <f>IFERROR(VLOOKUP($C231,Ordered!$A:$G,8,FALSE),"")</f>
        <v/>
      </c>
    </row>
    <row r="232" spans="8:11">
      <c r="H232" s="8" t="str">
        <f>IFERROR(IF(C232=VLOOKUP(C232,Ordered!A:A,1,FALSE),"Yes","No"),"")</f>
        <v/>
      </c>
      <c r="I232" s="8" t="str">
        <f>IFERROR(VLOOKUP($C232,Ordered!A:G,6,FALSE),"")</f>
        <v/>
      </c>
      <c r="J232" s="9" t="str">
        <f>IFERROR(VLOOKUP($C232,Ordered!$A:$G,7,FALSE),"")</f>
        <v/>
      </c>
      <c r="K232" s="9" t="str">
        <f>IFERROR(VLOOKUP($C232,Ordered!$A:$G,8,FALSE),"")</f>
        <v/>
      </c>
    </row>
    <row r="233" spans="8:11">
      <c r="H233" s="8" t="str">
        <f>IFERROR(IF(C233=VLOOKUP(C233,Ordered!A:A,1,FALSE),"Yes","No"),"")</f>
        <v/>
      </c>
      <c r="I233" s="8" t="str">
        <f>IFERROR(VLOOKUP($C233,Ordered!A:G,6,FALSE),"")</f>
        <v/>
      </c>
      <c r="J233" s="9" t="str">
        <f>IFERROR(VLOOKUP($C233,Ordered!$A:$G,7,FALSE),"")</f>
        <v/>
      </c>
      <c r="K233" s="9" t="str">
        <f>IFERROR(VLOOKUP($C233,Ordered!$A:$G,8,FALSE),"")</f>
        <v/>
      </c>
    </row>
    <row r="234" spans="8:11">
      <c r="H234" s="8" t="str">
        <f>IFERROR(IF(C234=VLOOKUP(C234,Ordered!A:A,1,FALSE),"Yes","No"),"")</f>
        <v/>
      </c>
      <c r="I234" s="8" t="str">
        <f>IFERROR(VLOOKUP($C234,Ordered!A:G,6,FALSE),"")</f>
        <v/>
      </c>
      <c r="J234" s="9" t="str">
        <f>IFERROR(VLOOKUP($C234,Ordered!$A:$G,7,FALSE),"")</f>
        <v/>
      </c>
      <c r="K234" s="9" t="str">
        <f>IFERROR(VLOOKUP($C234,Ordered!$A:$G,8,FALSE),"")</f>
        <v/>
      </c>
    </row>
    <row r="235" spans="8:11">
      <c r="H235" s="8" t="str">
        <f>IFERROR(IF(C235=VLOOKUP(C235,Ordered!A:A,1,FALSE),"Yes","No"),"")</f>
        <v/>
      </c>
      <c r="I235" s="8" t="str">
        <f>IFERROR(VLOOKUP($C235,Ordered!A:G,6,FALSE),"")</f>
        <v/>
      </c>
      <c r="J235" s="9" t="str">
        <f>IFERROR(VLOOKUP($C235,Ordered!$A:$G,7,FALSE),"")</f>
        <v/>
      </c>
      <c r="K235" s="9" t="str">
        <f>IFERROR(VLOOKUP($C235,Ordered!$A:$G,8,FALSE),"")</f>
        <v/>
      </c>
    </row>
    <row r="236" spans="8:11">
      <c r="H236" s="8" t="str">
        <f>IFERROR(IF(C236=VLOOKUP(C236,Ordered!A:A,1,FALSE),"Yes","No"),"")</f>
        <v/>
      </c>
      <c r="I236" s="8" t="str">
        <f>IFERROR(VLOOKUP($C236,Ordered!A:G,6,FALSE),"")</f>
        <v/>
      </c>
      <c r="J236" s="9" t="str">
        <f>IFERROR(VLOOKUP($C236,Ordered!$A:$G,7,FALSE),"")</f>
        <v/>
      </c>
      <c r="K236" s="9" t="str">
        <f>IFERROR(VLOOKUP($C236,Ordered!$A:$G,8,FALSE),"")</f>
        <v/>
      </c>
    </row>
    <row r="237" spans="8:11">
      <c r="H237" s="8" t="str">
        <f>IFERROR(IF(C237=VLOOKUP(C237,Ordered!A:A,1,FALSE),"Yes","No"),"")</f>
        <v/>
      </c>
      <c r="I237" s="8" t="str">
        <f>IFERROR(VLOOKUP($C237,Ordered!A:G,6,FALSE),"")</f>
        <v/>
      </c>
      <c r="J237" s="9" t="str">
        <f>IFERROR(VLOOKUP($C237,Ordered!$A:$G,7,FALSE),"")</f>
        <v/>
      </c>
      <c r="K237" s="9" t="str">
        <f>IFERROR(VLOOKUP($C237,Ordered!$A:$G,8,FALSE),"")</f>
        <v/>
      </c>
    </row>
    <row r="238" spans="8:11">
      <c r="H238" s="8" t="str">
        <f>IFERROR(IF(C238=VLOOKUP(C238,Ordered!A:A,1,FALSE),"Yes","No"),"")</f>
        <v/>
      </c>
      <c r="I238" s="8" t="str">
        <f>IFERROR(VLOOKUP($C238,Ordered!A:G,6,FALSE),"")</f>
        <v/>
      </c>
      <c r="J238" s="9" t="str">
        <f>IFERROR(VLOOKUP($C238,Ordered!$A:$G,7,FALSE),"")</f>
        <v/>
      </c>
      <c r="K238" s="9" t="str">
        <f>IFERROR(VLOOKUP($C238,Ordered!$A:$G,8,FALSE),"")</f>
        <v/>
      </c>
    </row>
    <row r="239" spans="8:11">
      <c r="H239" s="8" t="str">
        <f>IFERROR(IF(C239=VLOOKUP(C239,Ordered!A:A,1,FALSE),"Yes","No"),"")</f>
        <v/>
      </c>
      <c r="I239" s="8" t="str">
        <f>IFERROR(VLOOKUP($C239,Ordered!A:G,6,FALSE),"")</f>
        <v/>
      </c>
      <c r="J239" s="9" t="str">
        <f>IFERROR(VLOOKUP($C239,Ordered!$A:$G,7,FALSE),"")</f>
        <v/>
      </c>
      <c r="K239" s="9" t="str">
        <f>IFERROR(VLOOKUP($C239,Ordered!$A:$G,8,FALSE),"")</f>
        <v/>
      </c>
    </row>
    <row r="240" spans="8:11">
      <c r="H240" s="8" t="str">
        <f>IFERROR(IF(C240=VLOOKUP(C240,Ordered!A:A,1,FALSE),"Yes","No"),"")</f>
        <v/>
      </c>
      <c r="I240" s="8" t="str">
        <f>IFERROR(VLOOKUP($C240,Ordered!A:G,6,FALSE),"")</f>
        <v/>
      </c>
      <c r="J240" s="9" t="str">
        <f>IFERROR(VLOOKUP($C240,Ordered!$A:$G,7,FALSE),"")</f>
        <v/>
      </c>
      <c r="K240" s="9" t="str">
        <f>IFERROR(VLOOKUP($C240,Ordered!$A:$G,8,FALSE),"")</f>
        <v/>
      </c>
    </row>
    <row r="241" spans="8:11">
      <c r="H241" s="8" t="str">
        <f>IFERROR(IF(C241=VLOOKUP(C241,Ordered!A:A,1,FALSE),"Yes","No"),"")</f>
        <v/>
      </c>
      <c r="I241" s="8" t="str">
        <f>IFERROR(VLOOKUP($C241,Ordered!A:G,6,FALSE),"")</f>
        <v/>
      </c>
      <c r="J241" s="9" t="str">
        <f>IFERROR(VLOOKUP($C241,Ordered!$A:$G,7,FALSE),"")</f>
        <v/>
      </c>
      <c r="K241" s="9" t="str">
        <f>IFERROR(VLOOKUP($C241,Ordered!$A:$G,8,FALSE),"")</f>
        <v/>
      </c>
    </row>
    <row r="242" spans="8:11">
      <c r="H242" s="8" t="str">
        <f>IFERROR(IF(C242=VLOOKUP(C242,Ordered!A:A,1,FALSE),"Yes","No"),"")</f>
        <v/>
      </c>
      <c r="I242" s="8" t="str">
        <f>IFERROR(VLOOKUP($C242,Ordered!A:G,6,FALSE),"")</f>
        <v/>
      </c>
      <c r="J242" s="9" t="str">
        <f>IFERROR(VLOOKUP($C242,Ordered!$A:$G,7,FALSE),"")</f>
        <v/>
      </c>
      <c r="K242" s="9" t="str">
        <f>IFERROR(VLOOKUP($C242,Ordered!$A:$G,8,FALSE),"")</f>
        <v/>
      </c>
    </row>
    <row r="243" spans="8:11">
      <c r="H243" s="8" t="str">
        <f>IFERROR(IF(C243=VLOOKUP(C243,Ordered!A:A,1,FALSE),"Yes","No"),"")</f>
        <v/>
      </c>
      <c r="I243" s="8" t="str">
        <f>IFERROR(VLOOKUP($C243,Ordered!A:G,6,FALSE),"")</f>
        <v/>
      </c>
      <c r="J243" s="9" t="str">
        <f>IFERROR(VLOOKUP($C243,Ordered!$A:$G,7,FALSE),"")</f>
        <v/>
      </c>
      <c r="K243" s="9" t="str">
        <f>IFERROR(VLOOKUP($C243,Ordered!$A:$G,8,FALSE),"")</f>
        <v/>
      </c>
    </row>
    <row r="244" spans="8:11">
      <c r="H244" s="8" t="str">
        <f>IFERROR(IF(C244=VLOOKUP(C244,Ordered!A:A,1,FALSE),"Yes","No"),"")</f>
        <v/>
      </c>
      <c r="I244" s="8" t="str">
        <f>IFERROR(VLOOKUP($C244,Ordered!A:G,6,FALSE),"")</f>
        <v/>
      </c>
      <c r="J244" s="9" t="str">
        <f>IFERROR(VLOOKUP($C244,Ordered!$A:$G,7,FALSE),"")</f>
        <v/>
      </c>
      <c r="K244" s="9" t="str">
        <f>IFERROR(VLOOKUP($C244,Ordered!$A:$G,8,FALSE),"")</f>
        <v/>
      </c>
    </row>
    <row r="245" spans="8:11">
      <c r="H245" s="8" t="str">
        <f>IFERROR(IF(C245=VLOOKUP(C245,Ordered!A:A,1,FALSE),"Yes","No"),"")</f>
        <v/>
      </c>
      <c r="I245" s="8" t="str">
        <f>IFERROR(VLOOKUP($C245,Ordered!A:G,6,FALSE),"")</f>
        <v/>
      </c>
      <c r="J245" s="9" t="str">
        <f>IFERROR(VLOOKUP($C245,Ordered!$A:$G,7,FALSE),"")</f>
        <v/>
      </c>
      <c r="K245" s="9" t="str">
        <f>IFERROR(VLOOKUP($C245,Ordered!$A:$G,8,FALSE),"")</f>
        <v/>
      </c>
    </row>
    <row r="246" spans="8:11">
      <c r="H246" s="8" t="str">
        <f>IFERROR(IF(C246=VLOOKUP(C246,Ordered!A:A,1,FALSE),"Yes","No"),"")</f>
        <v/>
      </c>
      <c r="I246" s="8" t="str">
        <f>IFERROR(VLOOKUP($C246,Ordered!A:G,6,FALSE),"")</f>
        <v/>
      </c>
      <c r="J246" s="9" t="str">
        <f>IFERROR(VLOOKUP($C246,Ordered!$A:$G,7,FALSE),"")</f>
        <v/>
      </c>
      <c r="K246" s="9" t="str">
        <f>IFERROR(VLOOKUP($C246,Ordered!$A:$G,8,FALSE),"")</f>
        <v/>
      </c>
    </row>
    <row r="247" spans="8:11">
      <c r="H247" s="8" t="str">
        <f>IFERROR(IF(C247=VLOOKUP(C247,Ordered!A:A,1,FALSE),"Yes","No"),"")</f>
        <v/>
      </c>
      <c r="I247" s="8" t="str">
        <f>IFERROR(VLOOKUP($C247,Ordered!A:G,6,FALSE),"")</f>
        <v/>
      </c>
      <c r="J247" s="9" t="str">
        <f>IFERROR(VLOOKUP($C247,Ordered!$A:$G,7,FALSE),"")</f>
        <v/>
      </c>
      <c r="K247" s="9" t="str">
        <f>IFERROR(VLOOKUP($C247,Ordered!$A:$G,8,FALSE),"")</f>
        <v/>
      </c>
    </row>
    <row r="248" spans="8:11">
      <c r="H248" s="8" t="str">
        <f>IFERROR(IF(C248=VLOOKUP(C248,Ordered!A:A,1,FALSE),"Yes","No"),"")</f>
        <v/>
      </c>
      <c r="I248" s="8" t="str">
        <f>IFERROR(VLOOKUP($C248,Ordered!A:G,6,FALSE),"")</f>
        <v/>
      </c>
      <c r="J248" s="9" t="str">
        <f>IFERROR(VLOOKUP($C248,Ordered!$A:$G,7,FALSE),"")</f>
        <v/>
      </c>
      <c r="K248" s="9" t="str">
        <f>IFERROR(VLOOKUP($C248,Ordered!$A:$G,8,FALSE),"")</f>
        <v/>
      </c>
    </row>
    <row r="249" spans="8:11">
      <c r="H249" s="8" t="str">
        <f>IFERROR(IF(C249=VLOOKUP(C249,Ordered!A:A,1,FALSE),"Yes","No"),"")</f>
        <v/>
      </c>
      <c r="I249" s="8" t="str">
        <f>IFERROR(VLOOKUP($C249,Ordered!A:G,6,FALSE),"")</f>
        <v/>
      </c>
      <c r="J249" s="9" t="str">
        <f>IFERROR(VLOOKUP($C249,Ordered!$A:$G,7,FALSE),"")</f>
        <v/>
      </c>
      <c r="K249" s="9" t="str">
        <f>IFERROR(VLOOKUP($C249,Ordered!$A:$G,8,FALSE),"")</f>
        <v/>
      </c>
    </row>
    <row r="250" spans="8:11">
      <c r="H250" s="8" t="str">
        <f>IFERROR(IF(C250=VLOOKUP(C250,Ordered!A:A,1,FALSE),"Yes","No"),"")</f>
        <v/>
      </c>
      <c r="I250" s="8" t="str">
        <f>IFERROR(VLOOKUP($C250,Ordered!A:G,6,FALSE),"")</f>
        <v/>
      </c>
      <c r="J250" s="9" t="str">
        <f>IFERROR(VLOOKUP($C250,Ordered!$A:$G,7,FALSE),"")</f>
        <v/>
      </c>
      <c r="K250" s="9" t="str">
        <f>IFERROR(VLOOKUP($C250,Ordered!$A:$G,8,FALSE),"")</f>
        <v/>
      </c>
    </row>
    <row r="251" spans="8:11">
      <c r="H251" s="8" t="str">
        <f>IFERROR(IF(C251=VLOOKUP(C251,Ordered!A:A,1,FALSE),"Yes","No"),"")</f>
        <v/>
      </c>
      <c r="I251" s="8" t="str">
        <f>IFERROR(VLOOKUP($C251,Ordered!A:G,6,FALSE),"")</f>
        <v/>
      </c>
      <c r="J251" s="9" t="str">
        <f>IFERROR(VLOOKUP($C251,Ordered!$A:$G,7,FALSE),"")</f>
        <v/>
      </c>
      <c r="K251" s="9" t="str">
        <f>IFERROR(VLOOKUP($C251,Ordered!$A:$G,8,FALSE),"")</f>
        <v/>
      </c>
    </row>
    <row r="252" spans="8:11">
      <c r="H252" s="8" t="str">
        <f>IFERROR(IF(C252=VLOOKUP(C252,Ordered!A:A,1,FALSE),"Yes","No"),"")</f>
        <v/>
      </c>
      <c r="I252" s="8" t="str">
        <f>IFERROR(VLOOKUP($C252,Ordered!A:G,6,FALSE),"")</f>
        <v/>
      </c>
      <c r="J252" s="9" t="str">
        <f>IFERROR(VLOOKUP($C252,Ordered!$A:$G,7,FALSE),"")</f>
        <v/>
      </c>
      <c r="K252" s="9" t="str">
        <f>IFERROR(VLOOKUP($C252,Ordered!$A:$G,8,FALSE),"")</f>
        <v/>
      </c>
    </row>
    <row r="253" spans="8:11">
      <c r="H253" s="8" t="str">
        <f>IFERROR(IF(C253=VLOOKUP(C253,Ordered!A:A,1,FALSE),"Yes","No"),"")</f>
        <v/>
      </c>
      <c r="I253" s="8" t="str">
        <f>IFERROR(VLOOKUP($C253,Ordered!A:G,6,FALSE),"")</f>
        <v/>
      </c>
      <c r="J253" s="9" t="str">
        <f>IFERROR(VLOOKUP($C253,Ordered!$A:$G,7,FALSE),"")</f>
        <v/>
      </c>
      <c r="K253" s="9" t="str">
        <f>IFERROR(VLOOKUP($C253,Ordered!$A:$G,8,FALSE),"")</f>
        <v/>
      </c>
    </row>
    <row r="254" spans="8:11">
      <c r="H254" s="8" t="str">
        <f>IFERROR(IF(C254=VLOOKUP(C254,Ordered!A:A,1,FALSE),"Yes","No"),"")</f>
        <v/>
      </c>
      <c r="I254" s="8" t="str">
        <f>IFERROR(VLOOKUP($C254,Ordered!A:G,6,FALSE),"")</f>
        <v/>
      </c>
      <c r="J254" s="9" t="str">
        <f>IFERROR(VLOOKUP($C254,Ordered!$A:$G,7,FALSE),"")</f>
        <v/>
      </c>
      <c r="K254" s="9" t="str">
        <f>IFERROR(VLOOKUP($C254,Ordered!$A:$G,8,FALSE),"")</f>
        <v/>
      </c>
    </row>
    <row r="255" spans="8:11">
      <c r="H255" s="8" t="str">
        <f>IFERROR(IF(C255=VLOOKUP(C255,Ordered!A:A,1,FALSE),"Yes","No"),"")</f>
        <v/>
      </c>
      <c r="I255" s="8" t="str">
        <f>IFERROR(VLOOKUP($C255,Ordered!A:G,6,FALSE),"")</f>
        <v/>
      </c>
      <c r="J255" s="9" t="str">
        <f>IFERROR(VLOOKUP($C255,Ordered!$A:$G,7,FALSE),"")</f>
        <v/>
      </c>
      <c r="K255" s="9" t="str">
        <f>IFERROR(VLOOKUP($C255,Ordered!$A:$G,8,FALSE),"")</f>
        <v/>
      </c>
    </row>
    <row r="256" spans="8:11">
      <c r="H256" s="8" t="str">
        <f>IFERROR(IF(C256=VLOOKUP(C256,Ordered!A:A,1,FALSE),"Yes","No"),"")</f>
        <v/>
      </c>
      <c r="I256" s="8" t="str">
        <f>IFERROR(VLOOKUP($C256,Ordered!A:G,6,FALSE),"")</f>
        <v/>
      </c>
      <c r="J256" s="9" t="str">
        <f>IFERROR(VLOOKUP($C256,Ordered!$A:$G,7,FALSE),"")</f>
        <v/>
      </c>
      <c r="K256" s="9" t="str">
        <f>IFERROR(VLOOKUP($C256,Ordered!$A:$G,8,FALSE),"")</f>
        <v/>
      </c>
    </row>
    <row r="257" spans="8:11">
      <c r="H257" s="8" t="str">
        <f>IFERROR(IF(C257=VLOOKUP(C257,Ordered!A:A,1,FALSE),"Yes","No"),"")</f>
        <v/>
      </c>
      <c r="I257" s="8" t="str">
        <f>IFERROR(VLOOKUP($C257,Ordered!A:G,6,FALSE),"")</f>
        <v/>
      </c>
      <c r="J257" s="9" t="str">
        <f>IFERROR(VLOOKUP($C257,Ordered!$A:$G,7,FALSE),"")</f>
        <v/>
      </c>
      <c r="K257" s="9" t="str">
        <f>IFERROR(VLOOKUP($C257,Ordered!$A:$G,8,FALSE),"")</f>
        <v/>
      </c>
    </row>
    <row r="258" spans="8:11">
      <c r="H258" s="8" t="str">
        <f>IFERROR(IF(C258=VLOOKUP(C258,Ordered!A:A,1,FALSE),"Yes","No"),"")</f>
        <v/>
      </c>
      <c r="I258" s="8" t="str">
        <f>IFERROR(VLOOKUP($C258,Ordered!A:G,6,FALSE),"")</f>
        <v/>
      </c>
      <c r="J258" s="9" t="str">
        <f>IFERROR(VLOOKUP($C258,Ordered!$A:$G,7,FALSE),"")</f>
        <v/>
      </c>
      <c r="K258" s="9" t="str">
        <f>IFERROR(VLOOKUP($C258,Ordered!$A:$G,8,FALSE),"")</f>
        <v/>
      </c>
    </row>
    <row r="259" spans="8:11">
      <c r="H259" s="8" t="str">
        <f>IFERROR(IF(C259=VLOOKUP(C259,Ordered!A:A,1,FALSE),"Yes","No"),"")</f>
        <v/>
      </c>
      <c r="I259" s="8" t="str">
        <f>IFERROR(VLOOKUP($C259,Ordered!A:G,6,FALSE),"")</f>
        <v/>
      </c>
      <c r="J259" s="9" t="str">
        <f>IFERROR(VLOOKUP($C259,Ordered!$A:$G,7,FALSE),"")</f>
        <v/>
      </c>
      <c r="K259" s="9" t="str">
        <f>IFERROR(VLOOKUP($C259,Ordered!$A:$G,8,FALSE),"")</f>
        <v/>
      </c>
    </row>
    <row r="260" spans="8:11">
      <c r="H260" s="8" t="str">
        <f>IFERROR(IF(C260=VLOOKUP(C260,Ordered!A:A,1,FALSE),"Yes","No"),"")</f>
        <v/>
      </c>
      <c r="I260" s="8" t="str">
        <f>IFERROR(VLOOKUP($C260,Ordered!A:G,6,FALSE),"")</f>
        <v/>
      </c>
      <c r="J260" s="9" t="str">
        <f>IFERROR(VLOOKUP($C260,Ordered!$A:$G,7,FALSE),"")</f>
        <v/>
      </c>
      <c r="K260" s="9" t="str">
        <f>IFERROR(VLOOKUP($C260,Ordered!$A:$G,8,FALSE),"")</f>
        <v/>
      </c>
    </row>
    <row r="261" spans="8:11">
      <c r="H261" s="8" t="str">
        <f>IFERROR(IF(C261=VLOOKUP(C261,Ordered!A:A,1,FALSE),"Yes","No"),"")</f>
        <v/>
      </c>
      <c r="I261" s="8" t="str">
        <f>IFERROR(VLOOKUP($C261,Ordered!A:G,6,FALSE),"")</f>
        <v/>
      </c>
      <c r="J261" s="9" t="str">
        <f>IFERROR(VLOOKUP($C261,Ordered!$A:$G,7,FALSE),"")</f>
        <v/>
      </c>
      <c r="K261" s="9" t="str">
        <f>IFERROR(VLOOKUP($C261,Ordered!$A:$G,8,FALSE),"")</f>
        <v/>
      </c>
    </row>
    <row r="262" spans="8:11">
      <c r="H262" s="8" t="str">
        <f>IFERROR(IF(C262=VLOOKUP(C262,Ordered!A:A,1,FALSE),"Yes","No"),"")</f>
        <v/>
      </c>
      <c r="I262" s="8" t="str">
        <f>IFERROR(VLOOKUP($C262,Ordered!A:G,6,FALSE),"")</f>
        <v/>
      </c>
      <c r="J262" s="9" t="str">
        <f>IFERROR(VLOOKUP($C262,Ordered!$A:$G,7,FALSE),"")</f>
        <v/>
      </c>
      <c r="K262" s="9" t="str">
        <f>IFERROR(VLOOKUP($C262,Ordered!$A:$G,8,FALSE),"")</f>
        <v/>
      </c>
    </row>
    <row r="263" spans="8:11">
      <c r="H263" s="8" t="str">
        <f>IFERROR(IF(C263=VLOOKUP(C263,Ordered!A:A,1,FALSE),"Yes","No"),"")</f>
        <v/>
      </c>
      <c r="I263" s="8" t="str">
        <f>IFERROR(VLOOKUP($C263,Ordered!A:G,6,FALSE),"")</f>
        <v/>
      </c>
      <c r="J263" s="9" t="str">
        <f>IFERROR(VLOOKUP($C263,Ordered!$A:$G,7,FALSE),"")</f>
        <v/>
      </c>
      <c r="K263" s="9" t="str">
        <f>IFERROR(VLOOKUP($C263,Ordered!$A:$G,8,FALSE),"")</f>
        <v/>
      </c>
    </row>
    <row r="264" spans="8:11">
      <c r="H264" s="8" t="str">
        <f>IFERROR(IF(C264=VLOOKUP(C264,Ordered!A:A,1,FALSE),"Yes","No"),"")</f>
        <v/>
      </c>
      <c r="I264" s="8" t="str">
        <f>IFERROR(VLOOKUP($C264,Ordered!A:G,6,FALSE),"")</f>
        <v/>
      </c>
      <c r="J264" s="9" t="str">
        <f>IFERROR(VLOOKUP($C264,Ordered!$A:$G,7,FALSE),"")</f>
        <v/>
      </c>
      <c r="K264" s="9" t="str">
        <f>IFERROR(VLOOKUP($C264,Ordered!$A:$G,8,FALSE),"")</f>
        <v/>
      </c>
    </row>
    <row r="265" spans="8:11">
      <c r="H265" s="8" t="str">
        <f>IFERROR(IF(C265=VLOOKUP(C265,Ordered!A:A,1,FALSE),"Yes","No"),"")</f>
        <v/>
      </c>
      <c r="I265" s="8" t="str">
        <f>IFERROR(VLOOKUP($C265,Ordered!A:G,6,FALSE),"")</f>
        <v/>
      </c>
      <c r="J265" s="9" t="str">
        <f>IFERROR(VLOOKUP($C265,Ordered!$A:$G,7,FALSE),"")</f>
        <v/>
      </c>
      <c r="K265" s="9" t="str">
        <f>IFERROR(VLOOKUP($C265,Ordered!$A:$G,8,FALSE),"")</f>
        <v/>
      </c>
    </row>
    <row r="266" spans="8:11">
      <c r="H266" s="8" t="str">
        <f>IFERROR(IF(C266=VLOOKUP(C266,Ordered!A:A,1,FALSE),"Yes","No"),"")</f>
        <v/>
      </c>
      <c r="I266" s="8" t="str">
        <f>IFERROR(VLOOKUP($C266,Ordered!A:G,6,FALSE),"")</f>
        <v/>
      </c>
      <c r="J266" s="9" t="str">
        <f>IFERROR(VLOOKUP($C266,Ordered!$A:$G,7,FALSE),"")</f>
        <v/>
      </c>
      <c r="K266" s="9" t="str">
        <f>IFERROR(VLOOKUP($C266,Ordered!$A:$G,8,FALSE),"")</f>
        <v/>
      </c>
    </row>
    <row r="267" spans="8:11">
      <c r="H267" s="8" t="str">
        <f>IFERROR(IF(C267=VLOOKUP(C267,Ordered!A:A,1,FALSE),"Yes","No"),"")</f>
        <v/>
      </c>
      <c r="I267" s="8" t="str">
        <f>IFERROR(VLOOKUP($C267,Ordered!A:G,6,FALSE),"")</f>
        <v/>
      </c>
      <c r="J267" s="9" t="str">
        <f>IFERROR(VLOOKUP($C267,Ordered!$A:$G,7,FALSE),"")</f>
        <v/>
      </c>
      <c r="K267" s="9" t="str">
        <f>IFERROR(VLOOKUP($C267,Ordered!$A:$G,8,FALSE),"")</f>
        <v/>
      </c>
    </row>
    <row r="268" spans="8:11">
      <c r="H268" s="8" t="str">
        <f>IFERROR(IF(C268=VLOOKUP(C268,Ordered!A:A,1,FALSE),"Yes","No"),"")</f>
        <v/>
      </c>
      <c r="I268" s="8" t="str">
        <f>IFERROR(VLOOKUP($C268,Ordered!A:G,6,FALSE),"")</f>
        <v/>
      </c>
      <c r="J268" s="9" t="str">
        <f>IFERROR(VLOOKUP($C268,Ordered!$A:$G,7,FALSE),"")</f>
        <v/>
      </c>
      <c r="K268" s="9" t="str">
        <f>IFERROR(VLOOKUP($C268,Ordered!$A:$G,8,FALSE),"")</f>
        <v/>
      </c>
    </row>
    <row r="269" spans="8:11">
      <c r="H269" s="8" t="str">
        <f>IFERROR(IF(C269=VLOOKUP(C269,Ordered!A:A,1,FALSE),"Yes","No"),"")</f>
        <v/>
      </c>
      <c r="I269" s="8" t="str">
        <f>IFERROR(VLOOKUP($C269,Ordered!A:G,6,FALSE),"")</f>
        <v/>
      </c>
      <c r="J269" s="9" t="str">
        <f>IFERROR(VLOOKUP($C269,Ordered!$A:$G,7,FALSE),"")</f>
        <v/>
      </c>
      <c r="K269" s="9" t="str">
        <f>IFERROR(VLOOKUP($C269,Ordered!$A:$G,8,FALSE),"")</f>
        <v/>
      </c>
    </row>
    <row r="270" spans="8:11">
      <c r="H270" s="8" t="str">
        <f>IFERROR(IF(C270=VLOOKUP(C270,Ordered!A:A,1,FALSE),"Yes","No"),"")</f>
        <v/>
      </c>
      <c r="I270" s="8" t="str">
        <f>IFERROR(VLOOKUP($C270,Ordered!A:G,6,FALSE),"")</f>
        <v/>
      </c>
      <c r="J270" s="9" t="str">
        <f>IFERROR(VLOOKUP($C270,Ordered!$A:$G,7,FALSE),"")</f>
        <v/>
      </c>
      <c r="K270" s="9" t="str">
        <f>IFERROR(VLOOKUP($C270,Ordered!$A:$G,8,FALSE),"")</f>
        <v/>
      </c>
    </row>
    <row r="271" spans="8:11">
      <c r="H271" s="8" t="str">
        <f>IFERROR(IF(C271=VLOOKUP(C271,Ordered!A:A,1,FALSE),"Yes","No"),"")</f>
        <v/>
      </c>
      <c r="I271" s="8" t="str">
        <f>IFERROR(VLOOKUP($C271,Ordered!A:G,6,FALSE),"")</f>
        <v/>
      </c>
      <c r="J271" s="9" t="str">
        <f>IFERROR(VLOOKUP($C271,Ordered!$A:$G,7,FALSE),"")</f>
        <v/>
      </c>
      <c r="K271" s="9" t="str">
        <f>IFERROR(VLOOKUP($C271,Ordered!$A:$G,8,FALSE),"")</f>
        <v/>
      </c>
    </row>
    <row r="272" spans="8:11">
      <c r="H272" s="8" t="str">
        <f>IFERROR(IF(C272=VLOOKUP(C272,Ordered!A:A,1,FALSE),"Yes","No"),"")</f>
        <v/>
      </c>
      <c r="I272" s="8" t="str">
        <f>IFERROR(VLOOKUP($C272,Ordered!A:G,6,FALSE),"")</f>
        <v/>
      </c>
      <c r="J272" s="9" t="str">
        <f>IFERROR(VLOOKUP($C272,Ordered!$A:$G,7,FALSE),"")</f>
        <v/>
      </c>
      <c r="K272" s="9" t="str">
        <f>IFERROR(VLOOKUP($C272,Ordered!$A:$G,8,FALSE),"")</f>
        <v/>
      </c>
    </row>
    <row r="273" spans="8:11">
      <c r="H273" s="8" t="str">
        <f>IFERROR(IF(C273=VLOOKUP(C273,Ordered!A:A,1,FALSE),"Yes","No"),"")</f>
        <v/>
      </c>
      <c r="I273" s="8" t="str">
        <f>IFERROR(VLOOKUP($C273,Ordered!A:G,6,FALSE),"")</f>
        <v/>
      </c>
      <c r="J273" s="9" t="str">
        <f>IFERROR(VLOOKUP($C273,Ordered!$A:$G,7,FALSE),"")</f>
        <v/>
      </c>
      <c r="K273" s="9" t="str">
        <f>IFERROR(VLOOKUP($C273,Ordered!$A:$G,8,FALSE),"")</f>
        <v/>
      </c>
    </row>
    <row r="274" spans="8:11">
      <c r="H274" s="8" t="str">
        <f>IFERROR(IF(C274=VLOOKUP(C274,Ordered!A:A,1,FALSE),"Yes","No"),"")</f>
        <v/>
      </c>
      <c r="I274" s="8" t="str">
        <f>IFERROR(VLOOKUP($C274,Ordered!A:G,6,FALSE),"")</f>
        <v/>
      </c>
      <c r="J274" s="9" t="str">
        <f>IFERROR(VLOOKUP($C274,Ordered!$A:$G,7,FALSE),"")</f>
        <v/>
      </c>
      <c r="K274" s="9" t="str">
        <f>IFERROR(VLOOKUP($C274,Ordered!$A:$G,8,FALSE),"")</f>
        <v/>
      </c>
    </row>
    <row r="275" spans="8:11">
      <c r="H275" s="8" t="str">
        <f>IFERROR(IF(C275=VLOOKUP(C275,Ordered!A:A,1,FALSE),"Yes","No"),"")</f>
        <v/>
      </c>
      <c r="I275" s="8" t="str">
        <f>IFERROR(VLOOKUP($C275,Ordered!A:G,6,FALSE),"")</f>
        <v/>
      </c>
      <c r="J275" s="9" t="str">
        <f>IFERROR(VLOOKUP($C275,Ordered!$A:$G,7,FALSE),"")</f>
        <v/>
      </c>
      <c r="K275" s="9" t="str">
        <f>IFERROR(VLOOKUP($C275,Ordered!$A:$G,8,FALSE),"")</f>
        <v/>
      </c>
    </row>
    <row r="276" spans="8:11">
      <c r="H276" s="8" t="str">
        <f>IFERROR(IF(C276=VLOOKUP(C276,Ordered!A:A,1,FALSE),"Yes","No"),"")</f>
        <v/>
      </c>
      <c r="I276" s="8" t="str">
        <f>IFERROR(VLOOKUP($C276,Ordered!A:G,6,FALSE),"")</f>
        <v/>
      </c>
      <c r="J276" s="9" t="str">
        <f>IFERROR(VLOOKUP($C276,Ordered!$A:$G,7,FALSE),"")</f>
        <v/>
      </c>
      <c r="K276" s="9" t="str">
        <f>IFERROR(VLOOKUP($C276,Ordered!$A:$G,8,FALSE),"")</f>
        <v/>
      </c>
    </row>
    <row r="277" spans="8:11">
      <c r="H277" s="8" t="str">
        <f>IFERROR(IF(C277=VLOOKUP(C277,Ordered!A:A,1,FALSE),"Yes","No"),"")</f>
        <v/>
      </c>
      <c r="I277" s="8" t="str">
        <f>IFERROR(VLOOKUP($C277,Ordered!A:G,6,FALSE),"")</f>
        <v/>
      </c>
      <c r="J277" s="9" t="str">
        <f>IFERROR(VLOOKUP($C277,Ordered!$A:$G,7,FALSE),"")</f>
        <v/>
      </c>
      <c r="K277" s="9" t="str">
        <f>IFERROR(VLOOKUP($C277,Ordered!$A:$G,8,FALSE),"")</f>
        <v/>
      </c>
    </row>
    <row r="278" spans="8:11">
      <c r="H278" s="8" t="str">
        <f>IFERROR(IF(C278=VLOOKUP(C278,Ordered!A:A,1,FALSE),"Yes","No"),"")</f>
        <v/>
      </c>
      <c r="I278" s="8" t="str">
        <f>IFERROR(VLOOKUP($C278,Ordered!A:G,6,FALSE),"")</f>
        <v/>
      </c>
      <c r="J278" s="9" t="str">
        <f>IFERROR(VLOOKUP($C278,Ordered!$A:$G,7,FALSE),"")</f>
        <v/>
      </c>
      <c r="K278" s="9" t="str">
        <f>IFERROR(VLOOKUP($C278,Ordered!$A:$G,8,FALSE),"")</f>
        <v/>
      </c>
    </row>
    <row r="279" spans="8:11">
      <c r="H279" s="8" t="str">
        <f>IFERROR(IF(C279=VLOOKUP(C279,Ordered!A:A,1,FALSE),"Yes","No"),"")</f>
        <v/>
      </c>
      <c r="I279" s="8" t="str">
        <f>IFERROR(VLOOKUP($C279,Ordered!A:G,6,FALSE),"")</f>
        <v/>
      </c>
      <c r="J279" s="9" t="str">
        <f>IFERROR(VLOOKUP($C279,Ordered!$A:$G,7,FALSE),"")</f>
        <v/>
      </c>
      <c r="K279" s="9" t="str">
        <f>IFERROR(VLOOKUP($C279,Ordered!$A:$G,8,FALSE),"")</f>
        <v/>
      </c>
    </row>
    <row r="280" spans="8:11">
      <c r="H280" s="8" t="str">
        <f>IFERROR(IF(C280=VLOOKUP(C280,Ordered!A:A,1,FALSE),"Yes","No"),"")</f>
        <v/>
      </c>
      <c r="I280" s="8" t="str">
        <f>IFERROR(VLOOKUP($C280,Ordered!A:G,6,FALSE),"")</f>
        <v/>
      </c>
      <c r="J280" s="9" t="str">
        <f>IFERROR(VLOOKUP($C280,Ordered!$A:$G,7,FALSE),"")</f>
        <v/>
      </c>
      <c r="K280" s="9" t="str">
        <f>IFERROR(VLOOKUP($C280,Ordered!$A:$G,8,FALSE),"")</f>
        <v/>
      </c>
    </row>
    <row r="281" spans="8:11">
      <c r="H281" s="8" t="str">
        <f>IFERROR(IF(C281=VLOOKUP(C281,Ordered!A:A,1,FALSE),"Yes","No"),"")</f>
        <v/>
      </c>
      <c r="I281" s="8" t="str">
        <f>IFERROR(VLOOKUP($C281,Ordered!A:G,6,FALSE),"")</f>
        <v/>
      </c>
      <c r="J281" s="9" t="str">
        <f>IFERROR(VLOOKUP($C281,Ordered!$A:$G,7,FALSE),"")</f>
        <v/>
      </c>
      <c r="K281" s="9" t="str">
        <f>IFERROR(VLOOKUP($C281,Ordered!$A:$G,8,FALSE),"")</f>
        <v/>
      </c>
    </row>
    <row r="282" spans="8:11">
      <c r="H282" s="8" t="str">
        <f>IFERROR(IF(C282=VLOOKUP(C282,Ordered!A:A,1,FALSE),"Yes","No"),"")</f>
        <v/>
      </c>
      <c r="I282" s="8" t="str">
        <f>IFERROR(VLOOKUP($C282,Ordered!A:G,6,FALSE),"")</f>
        <v/>
      </c>
      <c r="J282" s="9" t="str">
        <f>IFERROR(VLOOKUP($C282,Ordered!$A:$G,7,FALSE),"")</f>
        <v/>
      </c>
      <c r="K282" s="9" t="str">
        <f>IFERROR(VLOOKUP($C282,Ordered!$A:$G,8,FALSE),"")</f>
        <v/>
      </c>
    </row>
    <row r="283" spans="8:11">
      <c r="H283" s="8" t="str">
        <f>IFERROR(IF(C283=VLOOKUP(C283,Ordered!A:A,1,FALSE),"Yes","No"),"")</f>
        <v/>
      </c>
      <c r="I283" s="8" t="str">
        <f>IFERROR(VLOOKUP($C283,Ordered!A:G,6,FALSE),"")</f>
        <v/>
      </c>
      <c r="J283" s="9" t="str">
        <f>IFERROR(VLOOKUP($C283,Ordered!$A:$G,7,FALSE),"")</f>
        <v/>
      </c>
      <c r="K283" s="9" t="str">
        <f>IFERROR(VLOOKUP($C283,Ordered!$A:$G,8,FALSE),"")</f>
        <v/>
      </c>
    </row>
    <row r="284" spans="8:11">
      <c r="H284" s="8" t="str">
        <f>IFERROR(IF(C284=VLOOKUP(C284,Ordered!A:A,1,FALSE),"Yes","No"),"")</f>
        <v/>
      </c>
      <c r="I284" s="8" t="str">
        <f>IFERROR(VLOOKUP($C284,Ordered!A:G,6,FALSE),"")</f>
        <v/>
      </c>
      <c r="J284" s="9" t="str">
        <f>IFERROR(VLOOKUP($C284,Ordered!$A:$G,7,FALSE),"")</f>
        <v/>
      </c>
      <c r="K284" s="9" t="str">
        <f>IFERROR(VLOOKUP($C284,Ordered!$A:$G,8,FALSE),"")</f>
        <v/>
      </c>
    </row>
    <row r="285" spans="8:11">
      <c r="H285" s="8" t="str">
        <f>IFERROR(IF(C285=VLOOKUP(C285,Ordered!A:A,1,FALSE),"Yes","No"),"")</f>
        <v/>
      </c>
      <c r="I285" s="8" t="str">
        <f>IFERROR(VLOOKUP($C285,Ordered!A:G,6,FALSE),"")</f>
        <v/>
      </c>
      <c r="J285" s="9" t="str">
        <f>IFERROR(VLOOKUP($C285,Ordered!$A:$G,7,FALSE),"")</f>
        <v/>
      </c>
      <c r="K285" s="9" t="str">
        <f>IFERROR(VLOOKUP($C285,Ordered!$A:$G,8,FALSE),"")</f>
        <v/>
      </c>
    </row>
    <row r="286" spans="8:11">
      <c r="H286" s="8" t="str">
        <f>IFERROR(IF(C286=VLOOKUP(C286,Ordered!A:A,1,FALSE),"Yes","No"),"")</f>
        <v/>
      </c>
      <c r="I286" s="8" t="str">
        <f>IFERROR(VLOOKUP($C286,Ordered!A:G,6,FALSE),"")</f>
        <v/>
      </c>
      <c r="J286" s="9" t="str">
        <f>IFERROR(VLOOKUP($C286,Ordered!$A:$G,7,FALSE),"")</f>
        <v/>
      </c>
      <c r="K286" s="9" t="str">
        <f>IFERROR(VLOOKUP($C286,Ordered!$A:$G,8,FALSE),"")</f>
        <v/>
      </c>
    </row>
    <row r="287" spans="8:11">
      <c r="H287" s="8" t="str">
        <f>IFERROR(IF(C287=VLOOKUP(C287,Ordered!A:A,1,FALSE),"Yes","No"),"")</f>
        <v/>
      </c>
      <c r="I287" s="8" t="str">
        <f>IFERROR(VLOOKUP($C287,Ordered!A:G,6,FALSE),"")</f>
        <v/>
      </c>
      <c r="J287" s="9" t="str">
        <f>IFERROR(VLOOKUP($C287,Ordered!$A:$G,7,FALSE),"")</f>
        <v/>
      </c>
      <c r="K287" s="9" t="str">
        <f>IFERROR(VLOOKUP($C287,Ordered!$A:$G,8,FALSE),"")</f>
        <v/>
      </c>
    </row>
    <row r="288" spans="8:11">
      <c r="H288" s="8" t="str">
        <f>IFERROR(IF(C288=VLOOKUP(C288,Ordered!A:A,1,FALSE),"Yes","No"),"")</f>
        <v/>
      </c>
      <c r="I288" s="8" t="str">
        <f>IFERROR(VLOOKUP($C288,Ordered!A:G,6,FALSE),"")</f>
        <v/>
      </c>
      <c r="J288" s="9" t="str">
        <f>IFERROR(VLOOKUP($C288,Ordered!$A:$G,7,FALSE),"")</f>
        <v/>
      </c>
      <c r="K288" s="9" t="str">
        <f>IFERROR(VLOOKUP($C288,Ordered!$A:$G,8,FALSE),"")</f>
        <v/>
      </c>
    </row>
    <row r="289" spans="8:11">
      <c r="H289" s="8" t="str">
        <f>IFERROR(IF(C289=VLOOKUP(C289,Ordered!A:A,1,FALSE),"Yes","No"),"")</f>
        <v/>
      </c>
      <c r="I289" s="8" t="str">
        <f>IFERROR(VLOOKUP($C289,Ordered!A:G,6,FALSE),"")</f>
        <v/>
      </c>
      <c r="J289" s="9" t="str">
        <f>IFERROR(VLOOKUP($C289,Ordered!$A:$G,7,FALSE),"")</f>
        <v/>
      </c>
      <c r="K289" s="9" t="str">
        <f>IFERROR(VLOOKUP($C289,Ordered!$A:$G,8,FALSE),"")</f>
        <v/>
      </c>
    </row>
    <row r="290" spans="8:11">
      <c r="H290" s="8" t="str">
        <f>IFERROR(IF(C290=VLOOKUP(C290,Ordered!A:A,1,FALSE),"Yes","No"),"")</f>
        <v/>
      </c>
      <c r="I290" s="8" t="str">
        <f>IFERROR(VLOOKUP($C290,Ordered!A:G,6,FALSE),"")</f>
        <v/>
      </c>
      <c r="J290" s="9" t="str">
        <f>IFERROR(VLOOKUP($C290,Ordered!$A:$G,7,FALSE),"")</f>
        <v/>
      </c>
      <c r="K290" s="9" t="str">
        <f>IFERROR(VLOOKUP($C290,Ordered!$A:$G,8,FALSE),"")</f>
        <v/>
      </c>
    </row>
    <row r="291" spans="8:11">
      <c r="H291" s="8" t="str">
        <f>IFERROR(IF(C291=VLOOKUP(C291,Ordered!A:A,1,FALSE),"Yes","No"),"")</f>
        <v/>
      </c>
      <c r="I291" s="8" t="str">
        <f>IFERROR(VLOOKUP($C291,Ordered!A:G,6,FALSE),"")</f>
        <v/>
      </c>
      <c r="J291" s="9" t="str">
        <f>IFERROR(VLOOKUP($C291,Ordered!$A:$G,7,FALSE),"")</f>
        <v/>
      </c>
      <c r="K291" s="9" t="str">
        <f>IFERROR(VLOOKUP($C291,Ordered!$A:$G,8,FALSE),"")</f>
        <v/>
      </c>
    </row>
    <row r="292" spans="8:11">
      <c r="H292" s="8" t="str">
        <f>IFERROR(IF(C292=VLOOKUP(C292,Ordered!A:A,1,FALSE),"Yes","No"),"")</f>
        <v/>
      </c>
      <c r="I292" s="8" t="str">
        <f>IFERROR(VLOOKUP($C292,Ordered!A:G,6,FALSE),"")</f>
        <v/>
      </c>
      <c r="J292" s="9" t="str">
        <f>IFERROR(VLOOKUP($C292,Ordered!$A:$G,7,FALSE),"")</f>
        <v/>
      </c>
      <c r="K292" s="9" t="str">
        <f>IFERROR(VLOOKUP($C292,Ordered!$A:$G,8,FALSE),"")</f>
        <v/>
      </c>
    </row>
    <row r="293" spans="8:11">
      <c r="H293" s="8" t="str">
        <f>IFERROR(IF(C293=VLOOKUP(C293,Ordered!A:A,1,FALSE),"Yes","No"),"")</f>
        <v/>
      </c>
      <c r="I293" s="8" t="str">
        <f>IFERROR(VLOOKUP($C293,Ordered!A:G,6,FALSE),"")</f>
        <v/>
      </c>
      <c r="J293" s="9" t="str">
        <f>IFERROR(VLOOKUP($C293,Ordered!$A:$G,7,FALSE),"")</f>
        <v/>
      </c>
      <c r="K293" s="9" t="str">
        <f>IFERROR(VLOOKUP($C293,Ordered!$A:$G,8,FALSE),"")</f>
        <v/>
      </c>
    </row>
    <row r="294" spans="8:11">
      <c r="H294" s="8" t="str">
        <f>IFERROR(IF(C294=VLOOKUP(C294,Ordered!A:A,1,FALSE),"Yes","No"),"")</f>
        <v/>
      </c>
      <c r="I294" s="8" t="str">
        <f>IFERROR(VLOOKUP($C294,Ordered!A:G,6,FALSE),"")</f>
        <v/>
      </c>
      <c r="J294" s="9" t="str">
        <f>IFERROR(VLOOKUP($C294,Ordered!$A:$G,7,FALSE),"")</f>
        <v/>
      </c>
      <c r="K294" s="9" t="str">
        <f>IFERROR(VLOOKUP($C294,Ordered!$A:$G,8,FALSE),"")</f>
        <v/>
      </c>
    </row>
    <row r="295" spans="8:11">
      <c r="H295" s="8" t="str">
        <f>IFERROR(IF(C295=VLOOKUP(C295,Ordered!A:A,1,FALSE),"Yes","No"),"")</f>
        <v/>
      </c>
      <c r="I295" s="8" t="str">
        <f>IFERROR(VLOOKUP($C295,Ordered!A:G,6,FALSE),"")</f>
        <v/>
      </c>
      <c r="J295" s="9" t="str">
        <f>IFERROR(VLOOKUP($C295,Ordered!$A:$G,7,FALSE),"")</f>
        <v/>
      </c>
      <c r="K295" s="9" t="str">
        <f>IFERROR(VLOOKUP($C295,Ordered!$A:$G,8,FALSE),"")</f>
        <v/>
      </c>
    </row>
    <row r="296" spans="8:11">
      <c r="H296" s="8" t="str">
        <f>IFERROR(IF(C296=VLOOKUP(C296,Ordered!A:A,1,FALSE),"Yes","No"),"")</f>
        <v/>
      </c>
      <c r="I296" s="8" t="str">
        <f>IFERROR(VLOOKUP($C296,Ordered!A:G,6,FALSE),"")</f>
        <v/>
      </c>
      <c r="J296" s="9" t="str">
        <f>IFERROR(VLOOKUP($C296,Ordered!$A:$G,7,FALSE),"")</f>
        <v/>
      </c>
      <c r="K296" s="9" t="str">
        <f>IFERROR(VLOOKUP($C296,Ordered!$A:$G,8,FALSE),"")</f>
        <v/>
      </c>
    </row>
    <row r="297" spans="8:11">
      <c r="H297" s="8" t="str">
        <f>IFERROR(IF(C297=VLOOKUP(C297,Ordered!A:A,1,FALSE),"Yes","No"),"")</f>
        <v/>
      </c>
      <c r="I297" s="8" t="str">
        <f>IFERROR(VLOOKUP($C297,Ordered!A:G,6,FALSE),"")</f>
        <v/>
      </c>
      <c r="J297" s="9" t="str">
        <f>IFERROR(VLOOKUP($C297,Ordered!$A:$G,7,FALSE),"")</f>
        <v/>
      </c>
      <c r="K297" s="9" t="str">
        <f>IFERROR(VLOOKUP($C297,Ordered!$A:$G,8,FALSE),"")</f>
        <v/>
      </c>
    </row>
    <row r="298" spans="8:11">
      <c r="H298" s="8" t="str">
        <f>IFERROR(IF(C298=VLOOKUP(C298,Ordered!A:A,1,FALSE),"Yes","No"),"")</f>
        <v/>
      </c>
      <c r="I298" s="8" t="str">
        <f>IFERROR(VLOOKUP($C298,Ordered!A:G,6,FALSE),"")</f>
        <v/>
      </c>
      <c r="J298" s="9" t="str">
        <f>IFERROR(VLOOKUP($C298,Ordered!$A:$G,7,FALSE),"")</f>
        <v/>
      </c>
      <c r="K298" s="9" t="str">
        <f>IFERROR(VLOOKUP($C298,Ordered!$A:$G,8,FALSE),"")</f>
        <v/>
      </c>
    </row>
    <row r="299" spans="8:11">
      <c r="H299" s="8" t="str">
        <f>IFERROR(IF(C299=VLOOKUP(C299,Ordered!A:A,1,FALSE),"Yes","No"),"")</f>
        <v/>
      </c>
      <c r="I299" s="8" t="str">
        <f>IFERROR(VLOOKUP($C299,Ordered!A:G,6,FALSE),"")</f>
        <v/>
      </c>
      <c r="J299" s="9" t="str">
        <f>IFERROR(VLOOKUP($C299,Ordered!$A:$G,7,FALSE),"")</f>
        <v/>
      </c>
      <c r="K299" s="9" t="str">
        <f>IFERROR(VLOOKUP($C299,Ordered!$A:$G,8,FALSE),"")</f>
        <v/>
      </c>
    </row>
    <row r="300" spans="8:11">
      <c r="H300" s="8" t="str">
        <f>IFERROR(IF(C300=VLOOKUP(C300,Ordered!A:A,1,FALSE),"Yes","No"),"")</f>
        <v/>
      </c>
      <c r="I300" s="8" t="str">
        <f>IFERROR(VLOOKUP($C300,Ordered!A:G,6,FALSE),"")</f>
        <v/>
      </c>
      <c r="J300" s="9" t="str">
        <f>IFERROR(VLOOKUP($C300,Ordered!$A:$G,7,FALSE),"")</f>
        <v/>
      </c>
      <c r="K300" s="9" t="str">
        <f>IFERROR(VLOOKUP($C300,Ordered!$A:$G,8,FALSE),"")</f>
        <v/>
      </c>
    </row>
    <row r="301" spans="8:11">
      <c r="H301" s="8" t="str">
        <f>IFERROR(IF(C301=VLOOKUP(C301,Ordered!A:A,1,FALSE),"Yes","No"),"")</f>
        <v/>
      </c>
      <c r="I301" s="8" t="str">
        <f>IFERROR(VLOOKUP($C301,Ordered!A:G,6,FALSE),"")</f>
        <v/>
      </c>
      <c r="J301" s="9" t="str">
        <f>IFERROR(VLOOKUP($C301,Ordered!$A:$G,7,FALSE),"")</f>
        <v/>
      </c>
      <c r="K301" s="9" t="str">
        <f>IFERROR(VLOOKUP($C301,Ordered!$A:$G,8,FALSE),"")</f>
        <v/>
      </c>
    </row>
    <row r="302" spans="8:11">
      <c r="H302" s="8" t="str">
        <f>IFERROR(IF(C302=VLOOKUP(C302,Ordered!A:A,1,FALSE),"Yes","No"),"")</f>
        <v/>
      </c>
      <c r="I302" s="8" t="str">
        <f>IFERROR(VLOOKUP($C302,Ordered!A:G,6,FALSE),"")</f>
        <v/>
      </c>
      <c r="J302" s="9" t="str">
        <f>IFERROR(VLOOKUP($C302,Ordered!$A:$G,7,FALSE),"")</f>
        <v/>
      </c>
      <c r="K302" s="9" t="str">
        <f>IFERROR(VLOOKUP($C302,Ordered!$A:$G,8,FALSE),"")</f>
        <v/>
      </c>
    </row>
    <row r="303" spans="8:11">
      <c r="H303" s="8" t="str">
        <f>IFERROR(IF(C303=VLOOKUP(C303,Ordered!A:A,1,FALSE),"Yes","No"),"")</f>
        <v/>
      </c>
      <c r="I303" s="8" t="str">
        <f>IFERROR(VLOOKUP($C303,Ordered!A:G,6,FALSE),"")</f>
        <v/>
      </c>
      <c r="J303" s="9" t="str">
        <f>IFERROR(VLOOKUP($C303,Ordered!$A:$G,7,FALSE),"")</f>
        <v/>
      </c>
      <c r="K303" s="9" t="str">
        <f>IFERROR(VLOOKUP($C303,Ordered!$A:$G,8,FALSE),"")</f>
        <v/>
      </c>
    </row>
    <row r="304" spans="8:11">
      <c r="H304" s="8" t="str">
        <f>IFERROR(IF(C304=VLOOKUP(C304,Ordered!A:A,1,FALSE),"Yes","No"),"")</f>
        <v/>
      </c>
      <c r="I304" s="8" t="str">
        <f>IFERROR(VLOOKUP($C304,Ordered!A:G,6,FALSE),"")</f>
        <v/>
      </c>
      <c r="J304" s="9" t="str">
        <f>IFERROR(VLOOKUP($C304,Ordered!$A:$G,7,FALSE),"")</f>
        <v/>
      </c>
      <c r="K304" s="9" t="str">
        <f>IFERROR(VLOOKUP($C304,Ordered!$A:$G,8,FALSE),"")</f>
        <v/>
      </c>
    </row>
    <row r="305" spans="8:11">
      <c r="H305" s="8" t="str">
        <f>IFERROR(IF(C305=VLOOKUP(C305,Ordered!A:A,1,FALSE),"Yes","No"),"")</f>
        <v/>
      </c>
      <c r="I305" s="8" t="str">
        <f>IFERROR(VLOOKUP($C305,Ordered!A:G,6,FALSE),"")</f>
        <v/>
      </c>
      <c r="J305" s="9" t="str">
        <f>IFERROR(VLOOKUP($C305,Ordered!$A:$G,7,FALSE),"")</f>
        <v/>
      </c>
      <c r="K305" s="9" t="str">
        <f>IFERROR(VLOOKUP($C305,Ordered!$A:$G,8,FALSE),"")</f>
        <v/>
      </c>
    </row>
    <row r="306" spans="8:11">
      <c r="H306" s="8" t="str">
        <f>IFERROR(IF(C306=VLOOKUP(C306,Ordered!A:A,1,FALSE),"Yes","No"),"")</f>
        <v/>
      </c>
      <c r="I306" s="8" t="str">
        <f>IFERROR(VLOOKUP($C306,Ordered!A:G,6,FALSE),"")</f>
        <v/>
      </c>
      <c r="J306" s="9" t="str">
        <f>IFERROR(VLOOKUP($C306,Ordered!$A:$G,7,FALSE),"")</f>
        <v/>
      </c>
      <c r="K306" s="9" t="str">
        <f>IFERROR(VLOOKUP($C306,Ordered!$A:$G,8,FALSE),"")</f>
        <v/>
      </c>
    </row>
    <row r="307" spans="8:11">
      <c r="H307" s="8" t="str">
        <f>IFERROR(IF(C307=VLOOKUP(C307,Ordered!A:A,1,FALSE),"Yes","No"),"")</f>
        <v/>
      </c>
      <c r="I307" s="8" t="str">
        <f>IFERROR(VLOOKUP($C307,Ordered!A:G,6,FALSE),"")</f>
        <v/>
      </c>
      <c r="J307" s="9" t="str">
        <f>IFERROR(VLOOKUP($C307,Ordered!$A:$G,7,FALSE),"")</f>
        <v/>
      </c>
      <c r="K307" s="9" t="str">
        <f>IFERROR(VLOOKUP($C307,Ordered!$A:$G,8,FALSE),"")</f>
        <v/>
      </c>
    </row>
    <row r="308" spans="8:11">
      <c r="H308" s="8" t="str">
        <f>IFERROR(IF(C308=VLOOKUP(C308,Ordered!A:A,1,FALSE),"Yes","No"),"")</f>
        <v/>
      </c>
      <c r="I308" s="8" t="str">
        <f>IFERROR(VLOOKUP($C308,Ordered!A:G,6,FALSE),"")</f>
        <v/>
      </c>
      <c r="J308" s="9" t="str">
        <f>IFERROR(VLOOKUP($C308,Ordered!$A:$G,7,FALSE),"")</f>
        <v/>
      </c>
      <c r="K308" s="9" t="str">
        <f>IFERROR(VLOOKUP($C308,Ordered!$A:$G,8,FALSE),"")</f>
        <v/>
      </c>
    </row>
    <row r="309" spans="8:11">
      <c r="H309" s="8" t="str">
        <f>IFERROR(IF(C309=VLOOKUP(C309,Ordered!A:A,1,FALSE),"Yes","No"),"")</f>
        <v/>
      </c>
      <c r="I309" s="8" t="str">
        <f>IFERROR(VLOOKUP($C309,Ordered!A:G,6,FALSE),"")</f>
        <v/>
      </c>
      <c r="J309" s="9" t="str">
        <f>IFERROR(VLOOKUP($C309,Ordered!$A:$G,7,FALSE),"")</f>
        <v/>
      </c>
      <c r="K309" s="9" t="str">
        <f>IFERROR(VLOOKUP($C309,Ordered!$A:$G,8,FALSE),"")</f>
        <v/>
      </c>
    </row>
    <row r="310" spans="8:11">
      <c r="H310" s="8" t="str">
        <f>IFERROR(IF(C310=VLOOKUP(C310,Ordered!A:A,1,FALSE),"Yes","No"),"")</f>
        <v/>
      </c>
      <c r="I310" s="8" t="str">
        <f>IFERROR(VLOOKUP($C310,Ordered!A:G,6,FALSE),"")</f>
        <v/>
      </c>
      <c r="J310" s="9" t="str">
        <f>IFERROR(VLOOKUP($C310,Ordered!$A:$G,7,FALSE),"")</f>
        <v/>
      </c>
      <c r="K310" s="9" t="str">
        <f>IFERROR(VLOOKUP($C310,Ordered!$A:$G,8,FALSE),"")</f>
        <v/>
      </c>
    </row>
    <row r="311" spans="8:11">
      <c r="H311" s="8" t="str">
        <f>IFERROR(IF(C311=VLOOKUP(C311,Ordered!A:A,1,FALSE),"Yes","No"),"")</f>
        <v/>
      </c>
      <c r="I311" s="8" t="str">
        <f>IFERROR(VLOOKUP($C311,Ordered!A:G,6,FALSE),"")</f>
        <v/>
      </c>
      <c r="J311" s="9" t="str">
        <f>IFERROR(VLOOKUP($C311,Ordered!$A:$G,7,FALSE),"")</f>
        <v/>
      </c>
      <c r="K311" s="9" t="str">
        <f>IFERROR(VLOOKUP($C311,Ordered!$A:$G,8,FALSE),"")</f>
        <v/>
      </c>
    </row>
    <row r="312" spans="8:11">
      <c r="H312" s="8" t="str">
        <f>IFERROR(IF(C312=VLOOKUP(C312,Ordered!A:A,1,FALSE),"Yes","No"),"")</f>
        <v/>
      </c>
      <c r="I312" s="8" t="str">
        <f>IFERROR(VLOOKUP($C312,Ordered!A:G,6,FALSE),"")</f>
        <v/>
      </c>
      <c r="J312" s="9" t="str">
        <f>IFERROR(VLOOKUP($C312,Ordered!$A:$G,7,FALSE),"")</f>
        <v/>
      </c>
      <c r="K312" s="9" t="str">
        <f>IFERROR(VLOOKUP($C312,Ordered!$A:$G,8,FALSE),"")</f>
        <v/>
      </c>
    </row>
    <row r="313" spans="8:11">
      <c r="H313" s="8" t="str">
        <f>IFERROR(IF(C313=VLOOKUP(C313,Ordered!A:A,1,FALSE),"Yes","No"),"")</f>
        <v/>
      </c>
      <c r="I313" s="8" t="str">
        <f>IFERROR(VLOOKUP($C313,Ordered!A:G,6,FALSE),"")</f>
        <v/>
      </c>
      <c r="J313" s="9" t="str">
        <f>IFERROR(VLOOKUP($C313,Ordered!$A:$G,7,FALSE),"")</f>
        <v/>
      </c>
      <c r="K313" s="9" t="str">
        <f>IFERROR(VLOOKUP($C313,Ordered!$A:$G,8,FALSE),"")</f>
        <v/>
      </c>
    </row>
    <row r="314" spans="8:11">
      <c r="H314" s="8" t="str">
        <f>IFERROR(IF(C314=VLOOKUP(C314,Ordered!A:A,1,FALSE),"Yes","No"),"")</f>
        <v/>
      </c>
      <c r="I314" s="8" t="str">
        <f>IFERROR(VLOOKUP($C314,Ordered!A:G,6,FALSE),"")</f>
        <v/>
      </c>
      <c r="J314" s="9" t="str">
        <f>IFERROR(VLOOKUP($C314,Ordered!$A:$G,7,FALSE),"")</f>
        <v/>
      </c>
      <c r="K314" s="9" t="str">
        <f>IFERROR(VLOOKUP($C314,Ordered!$A:$G,8,FALSE),"")</f>
        <v/>
      </c>
    </row>
    <row r="315" spans="8:11">
      <c r="H315" s="8" t="str">
        <f>IFERROR(IF(C315=VLOOKUP(C315,Ordered!A:A,1,FALSE),"Yes","No"),"")</f>
        <v/>
      </c>
      <c r="I315" s="8" t="str">
        <f>IFERROR(VLOOKUP($C315,Ordered!A:G,6,FALSE),"")</f>
        <v/>
      </c>
      <c r="J315" s="9" t="str">
        <f>IFERROR(VLOOKUP($C315,Ordered!$A:$G,7,FALSE),"")</f>
        <v/>
      </c>
      <c r="K315" s="9" t="str">
        <f>IFERROR(VLOOKUP($C315,Ordered!$A:$G,8,FALSE),"")</f>
        <v/>
      </c>
    </row>
    <row r="316" spans="8:11">
      <c r="H316" s="8" t="str">
        <f>IFERROR(IF(C316=VLOOKUP(C316,Ordered!A:A,1,FALSE),"Yes","No"),"")</f>
        <v/>
      </c>
      <c r="I316" s="8" t="str">
        <f>IFERROR(VLOOKUP($C316,Ordered!A:G,6,FALSE),"")</f>
        <v/>
      </c>
      <c r="J316" s="9" t="str">
        <f>IFERROR(VLOOKUP($C316,Ordered!$A:$G,7,FALSE),"")</f>
        <v/>
      </c>
      <c r="K316" s="9" t="str">
        <f>IFERROR(VLOOKUP($C316,Ordered!$A:$G,8,FALSE),"")</f>
        <v/>
      </c>
    </row>
    <row r="317" spans="8:11">
      <c r="H317" s="8" t="str">
        <f>IFERROR(IF(C317=VLOOKUP(C317,Ordered!A:A,1,FALSE),"Yes","No"),"")</f>
        <v/>
      </c>
      <c r="I317" s="8" t="str">
        <f>IFERROR(VLOOKUP($C317,Ordered!A:G,6,FALSE),"")</f>
        <v/>
      </c>
      <c r="J317" s="9" t="str">
        <f>IFERROR(VLOOKUP($C317,Ordered!$A:$G,7,FALSE),"")</f>
        <v/>
      </c>
      <c r="K317" s="9" t="str">
        <f>IFERROR(VLOOKUP($C317,Ordered!$A:$G,8,FALSE),"")</f>
        <v/>
      </c>
    </row>
    <row r="318" spans="8:11">
      <c r="H318" s="8" t="str">
        <f>IFERROR(IF(C318=VLOOKUP(C318,Ordered!A:A,1,FALSE),"Yes","No"),"")</f>
        <v/>
      </c>
      <c r="I318" s="8" t="str">
        <f>IFERROR(VLOOKUP($C318,Ordered!A:G,6,FALSE),"")</f>
        <v/>
      </c>
      <c r="J318" s="9" t="str">
        <f>IFERROR(VLOOKUP($C318,Ordered!$A:$G,7,FALSE),"")</f>
        <v/>
      </c>
      <c r="K318" s="9" t="str">
        <f>IFERROR(VLOOKUP($C318,Ordered!$A:$G,8,FALSE),"")</f>
        <v/>
      </c>
    </row>
    <row r="319" spans="8:11">
      <c r="H319" s="8" t="str">
        <f>IFERROR(IF(C319=VLOOKUP(C319,Ordered!A:A,1,FALSE),"Yes","No"),"")</f>
        <v/>
      </c>
      <c r="I319" s="8" t="str">
        <f>IFERROR(VLOOKUP($C319,Ordered!A:G,6,FALSE),"")</f>
        <v/>
      </c>
      <c r="J319" s="9" t="str">
        <f>IFERROR(VLOOKUP($C319,Ordered!$A:$G,7,FALSE),"")</f>
        <v/>
      </c>
      <c r="K319" s="9" t="str">
        <f>IFERROR(VLOOKUP($C319,Ordered!$A:$G,8,FALSE),"")</f>
        <v/>
      </c>
    </row>
    <row r="320" spans="8:11">
      <c r="H320" s="8" t="str">
        <f>IFERROR(IF(C320=VLOOKUP(C320,Ordered!A:A,1,FALSE),"Yes","No"),"")</f>
        <v/>
      </c>
      <c r="I320" s="8" t="str">
        <f>IFERROR(VLOOKUP($C320,Ordered!A:G,6,FALSE),"")</f>
        <v/>
      </c>
      <c r="J320" s="9" t="str">
        <f>IFERROR(VLOOKUP($C320,Ordered!$A:$G,7,FALSE),"")</f>
        <v/>
      </c>
      <c r="K320" s="9" t="str">
        <f>IFERROR(VLOOKUP($C320,Ordered!$A:$G,8,FALSE),"")</f>
        <v/>
      </c>
    </row>
    <row r="321" spans="8:11">
      <c r="H321" s="8" t="str">
        <f>IFERROR(IF(C321=VLOOKUP(C321,Ordered!A:A,1,FALSE),"Yes","No"),"")</f>
        <v/>
      </c>
      <c r="I321" s="8" t="str">
        <f>IFERROR(VLOOKUP($C321,Ordered!A:G,6,FALSE),"")</f>
        <v/>
      </c>
      <c r="J321" s="9" t="str">
        <f>IFERROR(VLOOKUP($C321,Ordered!$A:$G,7,FALSE),"")</f>
        <v/>
      </c>
      <c r="K321" s="9" t="str">
        <f>IFERROR(VLOOKUP($C321,Ordered!$A:$G,8,FALSE),"")</f>
        <v/>
      </c>
    </row>
    <row r="322" spans="8:11">
      <c r="H322" s="8" t="str">
        <f>IFERROR(IF(C322=VLOOKUP(C322,Ordered!A:A,1,FALSE),"Yes","No"),"")</f>
        <v/>
      </c>
      <c r="I322" s="8" t="str">
        <f>IFERROR(VLOOKUP($C322,Ordered!A:G,6,FALSE),"")</f>
        <v/>
      </c>
      <c r="J322" s="9" t="str">
        <f>IFERROR(VLOOKUP($C322,Ordered!$A:$G,7,FALSE),"")</f>
        <v/>
      </c>
      <c r="K322" s="9" t="str">
        <f>IFERROR(VLOOKUP($C322,Ordered!$A:$G,8,FALSE),"")</f>
        <v/>
      </c>
    </row>
    <row r="323" spans="8:11">
      <c r="H323" s="8" t="str">
        <f>IFERROR(IF(C323=VLOOKUP(C323,Ordered!A:A,1,FALSE),"Yes","No"),"")</f>
        <v/>
      </c>
      <c r="I323" s="8" t="str">
        <f>IFERROR(VLOOKUP($C323,Ordered!A:G,6,FALSE),"")</f>
        <v/>
      </c>
      <c r="J323" s="9" t="str">
        <f>IFERROR(VLOOKUP($C323,Ordered!$A:$G,7,FALSE),"")</f>
        <v/>
      </c>
      <c r="K323" s="9" t="str">
        <f>IFERROR(VLOOKUP($C323,Ordered!$A:$G,8,FALSE),"")</f>
        <v/>
      </c>
    </row>
    <row r="324" spans="8:11">
      <c r="H324" s="8" t="str">
        <f>IFERROR(IF(C324=VLOOKUP(C324,Ordered!A:A,1,FALSE),"Yes","No"),"")</f>
        <v/>
      </c>
      <c r="I324" s="8" t="str">
        <f>IFERROR(VLOOKUP($C324,Ordered!A:G,6,FALSE),"")</f>
        <v/>
      </c>
      <c r="J324" s="9" t="str">
        <f>IFERROR(VLOOKUP($C324,Ordered!$A:$G,7,FALSE),"")</f>
        <v/>
      </c>
      <c r="K324" s="9" t="str">
        <f>IFERROR(VLOOKUP($C324,Ordered!$A:$G,8,FALSE),"")</f>
        <v/>
      </c>
    </row>
    <row r="325" spans="8:11">
      <c r="H325" s="8" t="str">
        <f>IFERROR(IF(C325=VLOOKUP(C325,Ordered!A:A,1,FALSE),"Yes","No"),"")</f>
        <v/>
      </c>
      <c r="I325" s="8" t="str">
        <f>IFERROR(VLOOKUP($C325,Ordered!A:G,6,FALSE),"")</f>
        <v/>
      </c>
      <c r="J325" s="9" t="str">
        <f>IFERROR(VLOOKUP($C325,Ordered!$A:$G,7,FALSE),"")</f>
        <v/>
      </c>
      <c r="K325" s="9" t="str">
        <f>IFERROR(VLOOKUP($C325,Ordered!$A:$G,8,FALSE),"")</f>
        <v/>
      </c>
    </row>
    <row r="326" spans="8:11">
      <c r="H326" s="8" t="str">
        <f>IFERROR(IF(C326=VLOOKUP(C326,Ordered!A:A,1,FALSE),"Yes","No"),"")</f>
        <v/>
      </c>
      <c r="I326" s="8" t="str">
        <f>IFERROR(VLOOKUP($C326,Ordered!A:G,6,FALSE),"")</f>
        <v/>
      </c>
      <c r="J326" s="9" t="str">
        <f>IFERROR(VLOOKUP($C326,Ordered!$A:$G,7,FALSE),"")</f>
        <v/>
      </c>
      <c r="K326" s="9" t="str">
        <f>IFERROR(VLOOKUP($C326,Ordered!$A:$G,8,FALSE),"")</f>
        <v/>
      </c>
    </row>
    <row r="327" spans="8:11">
      <c r="H327" s="8" t="str">
        <f>IFERROR(IF(C327=VLOOKUP(C327,Ordered!A:A,1,FALSE),"Yes","No"),"")</f>
        <v/>
      </c>
      <c r="I327" s="8" t="str">
        <f>IFERROR(VLOOKUP($C327,Ordered!A:G,6,FALSE),"")</f>
        <v/>
      </c>
      <c r="J327" s="9" t="str">
        <f>IFERROR(VLOOKUP($C327,Ordered!$A:$G,7,FALSE),"")</f>
        <v/>
      </c>
      <c r="K327" s="9" t="str">
        <f>IFERROR(VLOOKUP($C327,Ordered!$A:$G,8,FALSE),"")</f>
        <v/>
      </c>
    </row>
    <row r="328" spans="8:11">
      <c r="H328" s="8" t="str">
        <f>IFERROR(IF(C328=VLOOKUP(C328,Ordered!A:A,1,FALSE),"Yes","No"),"")</f>
        <v/>
      </c>
      <c r="I328" s="8" t="str">
        <f>IFERROR(VLOOKUP($C328,Ordered!A:G,6,FALSE),"")</f>
        <v/>
      </c>
      <c r="J328" s="9" t="str">
        <f>IFERROR(VLOOKUP($C328,Ordered!$A:$G,7,FALSE),"")</f>
        <v/>
      </c>
      <c r="K328" s="9" t="str">
        <f>IFERROR(VLOOKUP($C328,Ordered!$A:$G,8,FALSE),"")</f>
        <v/>
      </c>
    </row>
    <row r="329" spans="8:11">
      <c r="H329" s="8" t="str">
        <f>IFERROR(IF(C329=VLOOKUP(C329,Ordered!A:A,1,FALSE),"Yes","No"),"")</f>
        <v/>
      </c>
      <c r="I329" s="8" t="str">
        <f>IFERROR(VLOOKUP($C329,Ordered!A:G,6,FALSE),"")</f>
        <v/>
      </c>
      <c r="J329" s="9" t="str">
        <f>IFERROR(VLOOKUP($C329,Ordered!$A:$G,7,FALSE),"")</f>
        <v/>
      </c>
      <c r="K329" s="9" t="str">
        <f>IFERROR(VLOOKUP($C329,Ordered!$A:$G,8,FALSE),"")</f>
        <v/>
      </c>
    </row>
    <row r="330" spans="8:11">
      <c r="H330" s="8" t="str">
        <f>IFERROR(IF(C330=VLOOKUP(C330,Ordered!A:A,1,FALSE),"Yes","No"),"")</f>
        <v/>
      </c>
      <c r="I330" s="8" t="str">
        <f>IFERROR(VLOOKUP($C330,Ordered!A:G,6,FALSE),"")</f>
        <v/>
      </c>
      <c r="J330" s="9" t="str">
        <f>IFERROR(VLOOKUP($C330,Ordered!$A:$G,7,FALSE),"")</f>
        <v/>
      </c>
      <c r="K330" s="9" t="str">
        <f>IFERROR(VLOOKUP($C330,Ordered!$A:$G,8,FALSE),"")</f>
        <v/>
      </c>
    </row>
    <row r="331" spans="8:11">
      <c r="H331" s="8" t="str">
        <f>IFERROR(IF(C331=VLOOKUP(C331,Ordered!A:A,1,FALSE),"Yes","No"),"")</f>
        <v/>
      </c>
      <c r="I331" s="8" t="str">
        <f>IFERROR(VLOOKUP($C331,Ordered!A:G,6,FALSE),"")</f>
        <v/>
      </c>
      <c r="J331" s="9" t="str">
        <f>IFERROR(VLOOKUP($C331,Ordered!$A:$G,7,FALSE),"")</f>
        <v/>
      </c>
      <c r="K331" s="9" t="str">
        <f>IFERROR(VLOOKUP($C331,Ordered!$A:$G,8,FALSE),"")</f>
        <v/>
      </c>
    </row>
    <row r="332" spans="8:11">
      <c r="H332" s="8" t="str">
        <f>IFERROR(IF(C332=VLOOKUP(C332,Ordered!A:A,1,FALSE),"Yes","No"),"")</f>
        <v/>
      </c>
      <c r="I332" s="8" t="str">
        <f>IFERROR(VLOOKUP($C332,Ordered!A:G,6,FALSE),"")</f>
        <v/>
      </c>
      <c r="J332" s="9" t="str">
        <f>IFERROR(VLOOKUP($C332,Ordered!$A:$G,7,FALSE),"")</f>
        <v/>
      </c>
      <c r="K332" s="9" t="str">
        <f>IFERROR(VLOOKUP($C332,Ordered!$A:$G,8,FALSE),"")</f>
        <v/>
      </c>
    </row>
    <row r="333" spans="8:11">
      <c r="H333" s="8" t="str">
        <f>IFERROR(IF(C333=VLOOKUP(C333,Ordered!A:A,1,FALSE),"Yes","No"),"")</f>
        <v/>
      </c>
      <c r="I333" s="8" t="str">
        <f>IFERROR(VLOOKUP($C333,Ordered!A:G,6,FALSE),"")</f>
        <v/>
      </c>
      <c r="J333" s="9" t="str">
        <f>IFERROR(VLOOKUP($C333,Ordered!$A:$G,7,FALSE),"")</f>
        <v/>
      </c>
      <c r="K333" s="9" t="str">
        <f>IFERROR(VLOOKUP($C333,Ordered!$A:$G,8,FALSE),"")</f>
        <v/>
      </c>
    </row>
    <row r="334" spans="8:11">
      <c r="H334" s="8" t="str">
        <f>IFERROR(IF(C334=VLOOKUP(C334,Ordered!A:A,1,FALSE),"Yes","No"),"")</f>
        <v/>
      </c>
      <c r="I334" s="8" t="str">
        <f>IFERROR(VLOOKUP($C334,Ordered!A:G,6,FALSE),"")</f>
        <v/>
      </c>
      <c r="J334" s="9" t="str">
        <f>IFERROR(VLOOKUP($C334,Ordered!$A:$G,7,FALSE),"")</f>
        <v/>
      </c>
      <c r="K334" s="9" t="str">
        <f>IFERROR(VLOOKUP($C334,Ordered!$A:$G,8,FALSE),"")</f>
        <v/>
      </c>
    </row>
    <row r="335" spans="8:11">
      <c r="H335" s="8" t="str">
        <f>IFERROR(IF(C335=VLOOKUP(C335,Ordered!A:A,1,FALSE),"Yes","No"),"")</f>
        <v/>
      </c>
      <c r="I335" s="8" t="str">
        <f>IFERROR(VLOOKUP($C335,Ordered!A:G,6,FALSE),"")</f>
        <v/>
      </c>
      <c r="J335" s="9" t="str">
        <f>IFERROR(VLOOKUP($C335,Ordered!$A:$G,7,FALSE),"")</f>
        <v/>
      </c>
      <c r="K335" s="9" t="str">
        <f>IFERROR(VLOOKUP($C335,Ordered!$A:$G,8,FALSE),"")</f>
        <v/>
      </c>
    </row>
    <row r="336" spans="8:11">
      <c r="H336" s="8" t="str">
        <f>IFERROR(IF(C336=VLOOKUP(C336,Ordered!A:A,1,FALSE),"Yes","No"),"")</f>
        <v/>
      </c>
      <c r="I336" s="8" t="str">
        <f>IFERROR(VLOOKUP($C336,Ordered!A:G,6,FALSE),"")</f>
        <v/>
      </c>
      <c r="J336" s="9" t="str">
        <f>IFERROR(VLOOKUP($C336,Ordered!$A:$G,7,FALSE),"")</f>
        <v/>
      </c>
      <c r="K336" s="9" t="str">
        <f>IFERROR(VLOOKUP($C336,Ordered!$A:$G,8,FALSE),"")</f>
        <v/>
      </c>
    </row>
    <row r="337" spans="8:11">
      <c r="H337" s="8" t="str">
        <f>IFERROR(IF(C337=VLOOKUP(C337,Ordered!A:A,1,FALSE),"Yes","No"),"")</f>
        <v/>
      </c>
      <c r="I337" s="8" t="str">
        <f>IFERROR(VLOOKUP($C337,Ordered!A:G,6,FALSE),"")</f>
        <v/>
      </c>
      <c r="J337" s="9" t="str">
        <f>IFERROR(VLOOKUP($C337,Ordered!$A:$G,7,FALSE),"")</f>
        <v/>
      </c>
      <c r="K337" s="9" t="str">
        <f>IFERROR(VLOOKUP($C337,Ordered!$A:$G,8,FALSE),"")</f>
        <v/>
      </c>
    </row>
    <row r="338" spans="8:11">
      <c r="H338" s="8" t="str">
        <f>IFERROR(IF(C338=VLOOKUP(C338,Ordered!A:A,1,FALSE),"Yes","No"),"")</f>
        <v/>
      </c>
      <c r="I338" s="8" t="str">
        <f>IFERROR(VLOOKUP($C338,Ordered!A:G,6,FALSE),"")</f>
        <v/>
      </c>
      <c r="J338" s="9" t="str">
        <f>IFERROR(VLOOKUP($C338,Ordered!$A:$G,7,FALSE),"")</f>
        <v/>
      </c>
      <c r="K338" s="9" t="str">
        <f>IFERROR(VLOOKUP($C338,Ordered!$A:$G,8,FALSE),"")</f>
        <v/>
      </c>
    </row>
    <row r="339" spans="8:11">
      <c r="H339" s="8" t="str">
        <f>IFERROR(IF(C339=VLOOKUP(C339,Ordered!A:A,1,FALSE),"Yes","No"),"")</f>
        <v/>
      </c>
      <c r="I339" s="8" t="str">
        <f>IFERROR(VLOOKUP($C339,Ordered!A:G,6,FALSE),"")</f>
        <v/>
      </c>
      <c r="J339" s="9" t="str">
        <f>IFERROR(VLOOKUP($C339,Ordered!$A:$G,7,FALSE),"")</f>
        <v/>
      </c>
      <c r="K339" s="9" t="str">
        <f>IFERROR(VLOOKUP($C339,Ordered!$A:$G,8,FALSE),"")</f>
        <v/>
      </c>
    </row>
    <row r="340" spans="8:11">
      <c r="H340" s="8" t="str">
        <f>IFERROR(IF(C340=VLOOKUP(C340,Ordered!A:A,1,FALSE),"Yes","No"),"")</f>
        <v/>
      </c>
      <c r="I340" s="8" t="str">
        <f>IFERROR(VLOOKUP($C340,Ordered!A:G,6,FALSE),"")</f>
        <v/>
      </c>
      <c r="J340" s="9" t="str">
        <f>IFERROR(VLOOKUP($C340,Ordered!$A:$G,7,FALSE),"")</f>
        <v/>
      </c>
      <c r="K340" s="9" t="str">
        <f>IFERROR(VLOOKUP($C340,Ordered!$A:$G,8,FALSE),"")</f>
        <v/>
      </c>
    </row>
    <row r="341" spans="8:11">
      <c r="H341" s="8" t="str">
        <f>IFERROR(IF(C341=VLOOKUP(C341,Ordered!A:A,1,FALSE),"Yes","No"),"")</f>
        <v/>
      </c>
      <c r="I341" s="8" t="str">
        <f>IFERROR(VLOOKUP($C341,Ordered!A:G,6,FALSE),"")</f>
        <v/>
      </c>
      <c r="J341" s="9" t="str">
        <f>IFERROR(VLOOKUP($C341,Ordered!$A:$G,7,FALSE),"")</f>
        <v/>
      </c>
      <c r="K341" s="9" t="str">
        <f>IFERROR(VLOOKUP($C341,Ordered!$A:$G,8,FALSE),"")</f>
        <v/>
      </c>
    </row>
    <row r="342" spans="8:11">
      <c r="H342" s="8" t="str">
        <f>IFERROR(IF(C342=VLOOKUP(C342,Ordered!A:A,1,FALSE),"Yes","No"),"")</f>
        <v/>
      </c>
      <c r="I342" s="8" t="str">
        <f>IFERROR(VLOOKUP($C342,Ordered!A:G,6,FALSE),"")</f>
        <v/>
      </c>
      <c r="J342" s="9" t="str">
        <f>IFERROR(VLOOKUP($C342,Ordered!$A:$G,7,FALSE),"")</f>
        <v/>
      </c>
      <c r="K342" s="9" t="str">
        <f>IFERROR(VLOOKUP($C342,Ordered!$A:$G,8,FALSE),"")</f>
        <v/>
      </c>
    </row>
    <row r="343" spans="8:11">
      <c r="H343" s="8" t="str">
        <f>IFERROR(IF(C343=VLOOKUP(C343,Ordered!A:A,1,FALSE),"Yes","No"),"")</f>
        <v/>
      </c>
      <c r="I343" s="8" t="str">
        <f>IFERROR(VLOOKUP($C343,Ordered!A:G,6,FALSE),"")</f>
        <v/>
      </c>
      <c r="J343" s="9" t="str">
        <f>IFERROR(VLOOKUP($C343,Ordered!$A:$G,7,FALSE),"")</f>
        <v/>
      </c>
      <c r="K343" s="9" t="str">
        <f>IFERROR(VLOOKUP($C343,Ordered!$A:$G,8,FALSE),"")</f>
        <v/>
      </c>
    </row>
    <row r="344" spans="8:11">
      <c r="H344" s="8" t="str">
        <f>IFERROR(IF(C344=VLOOKUP(C344,Ordered!A:A,1,FALSE),"Yes","No"),"")</f>
        <v/>
      </c>
      <c r="I344" s="8" t="str">
        <f>IFERROR(VLOOKUP($C344,Ordered!A:G,6,FALSE),"")</f>
        <v/>
      </c>
      <c r="J344" s="9" t="str">
        <f>IFERROR(VLOOKUP($C344,Ordered!$A:$G,7,FALSE),"")</f>
        <v/>
      </c>
      <c r="K344" s="9" t="str">
        <f>IFERROR(VLOOKUP($C344,Ordered!$A:$G,8,FALSE),"")</f>
        <v/>
      </c>
    </row>
    <row r="345" spans="8:11">
      <c r="H345" s="8" t="str">
        <f>IFERROR(IF(C345=VLOOKUP(C345,Ordered!A:A,1,FALSE),"Yes","No"),"")</f>
        <v/>
      </c>
      <c r="I345" s="8" t="str">
        <f>IFERROR(VLOOKUP($C345,Ordered!A:G,6,FALSE),"")</f>
        <v/>
      </c>
      <c r="J345" s="9" t="str">
        <f>IFERROR(VLOOKUP($C345,Ordered!$A:$G,7,FALSE),"")</f>
        <v/>
      </c>
      <c r="K345" s="9" t="str">
        <f>IFERROR(VLOOKUP($C345,Ordered!$A:$G,8,FALSE),"")</f>
        <v/>
      </c>
    </row>
    <row r="346" spans="8:11">
      <c r="H346" s="8" t="str">
        <f>IFERROR(IF(C346=VLOOKUP(C346,Ordered!A:A,1,FALSE),"Yes","No"),"")</f>
        <v/>
      </c>
      <c r="I346" s="8" t="str">
        <f>IFERROR(VLOOKUP($C346,Ordered!A:G,6,FALSE),"")</f>
        <v/>
      </c>
      <c r="J346" s="9" t="str">
        <f>IFERROR(VLOOKUP($C346,Ordered!$A:$G,7,FALSE),"")</f>
        <v/>
      </c>
      <c r="K346" s="9" t="str">
        <f>IFERROR(VLOOKUP($C346,Ordered!$A:$G,8,FALSE),"")</f>
        <v/>
      </c>
    </row>
    <row r="347" spans="8:11">
      <c r="H347" s="8" t="str">
        <f>IFERROR(IF(C347=VLOOKUP(C347,Ordered!A:A,1,FALSE),"Yes","No"),"")</f>
        <v/>
      </c>
      <c r="I347" s="8" t="str">
        <f>IFERROR(VLOOKUP($C347,Ordered!A:G,6,FALSE),"")</f>
        <v/>
      </c>
      <c r="J347" s="9" t="str">
        <f>IFERROR(VLOOKUP($C347,Ordered!$A:$G,7,FALSE),"")</f>
        <v/>
      </c>
      <c r="K347" s="9" t="str">
        <f>IFERROR(VLOOKUP($C347,Ordered!$A:$G,8,FALSE),"")</f>
        <v/>
      </c>
    </row>
    <row r="348" spans="8:11">
      <c r="H348" s="8" t="str">
        <f>IFERROR(IF(C348=VLOOKUP(C348,Ordered!A:A,1,FALSE),"Yes","No"),"")</f>
        <v/>
      </c>
      <c r="I348" s="8" t="str">
        <f>IFERROR(VLOOKUP($C348,Ordered!A:G,6,FALSE),"")</f>
        <v/>
      </c>
      <c r="J348" s="9" t="str">
        <f>IFERROR(VLOOKUP($C348,Ordered!$A:$G,7,FALSE),"")</f>
        <v/>
      </c>
      <c r="K348" s="9" t="str">
        <f>IFERROR(VLOOKUP($C348,Ordered!$A:$G,8,FALSE),"")</f>
        <v/>
      </c>
    </row>
    <row r="349" spans="8:11">
      <c r="H349" s="8" t="str">
        <f>IFERROR(IF(C349=VLOOKUP(C349,Ordered!A:A,1,FALSE),"Yes","No"),"")</f>
        <v/>
      </c>
      <c r="I349" s="8" t="str">
        <f>IFERROR(VLOOKUP($C349,Ordered!A:G,6,FALSE),"")</f>
        <v/>
      </c>
      <c r="J349" s="9" t="str">
        <f>IFERROR(VLOOKUP($C349,Ordered!$A:$G,7,FALSE),"")</f>
        <v/>
      </c>
      <c r="K349" s="9" t="str">
        <f>IFERROR(VLOOKUP($C349,Ordered!$A:$G,8,FALSE),"")</f>
        <v/>
      </c>
    </row>
    <row r="350" spans="8:11">
      <c r="H350" s="8" t="str">
        <f>IFERROR(IF(C350=VLOOKUP(C350,Ordered!A:A,1,FALSE),"Yes","No"),"")</f>
        <v/>
      </c>
    </row>
    <row r="351" spans="8:11">
      <c r="H351" s="8" t="str">
        <f>IFERROR(IF(C351=VLOOKUP(C351,Ordered!A:A,1,FALSE),"Yes","No"),"")</f>
        <v/>
      </c>
    </row>
    <row r="352" spans="8:11">
      <c r="H352" s="8" t="str">
        <f>IFERROR(IF(C352=VLOOKUP(C352,Ordered!A:A,1,FALSE),"Yes","No"),"")</f>
        <v/>
      </c>
    </row>
    <row r="353" spans="8:8">
      <c r="H353" s="8" t="str">
        <f>IFERROR(IF(C353=VLOOKUP(C353,Ordered!A:A,1,FALSE),"Yes","No"),"")</f>
        <v/>
      </c>
    </row>
    <row r="354" spans="8:8">
      <c r="H354" s="8" t="str">
        <f>IFERROR(IF(C354=VLOOKUP(C354,Ordered!A:A,1,FALSE),"Yes","No"),"")</f>
        <v/>
      </c>
    </row>
    <row r="355" spans="8:8">
      <c r="H355" s="8" t="str">
        <f>IFERROR(IF(C355=VLOOKUP(C355,Ordered!A:A,1,FALSE),"Yes","No"),"")</f>
        <v/>
      </c>
    </row>
    <row r="356" spans="8:8">
      <c r="H356" s="8" t="str">
        <f>IFERROR(IF(C356=VLOOKUP(C356,Ordered!A:A,1,FALSE),"Yes","No"),"")</f>
        <v/>
      </c>
    </row>
    <row r="357" spans="8:8">
      <c r="H357" s="8" t="str">
        <f>IFERROR(IF(C357=VLOOKUP(C357,Ordered!A:A,1,FALSE),"Yes","No"),"")</f>
        <v/>
      </c>
    </row>
    <row r="358" spans="8:8">
      <c r="H358" s="8" t="str">
        <f>IFERROR(IF(C358=VLOOKUP(C358,Ordered!A:A,1,FALSE),"Yes","No"),"")</f>
        <v/>
      </c>
    </row>
    <row r="359" spans="8:8">
      <c r="H359" s="8" t="str">
        <f>IFERROR(IF(C359=VLOOKUP(C359,Ordered!A:A,1,FALSE),"Yes","No"),"")</f>
        <v/>
      </c>
    </row>
    <row r="360" spans="8:8">
      <c r="H360" s="8" t="str">
        <f>IFERROR(IF(C360=VLOOKUP(C360,Ordered!A:A,1,FALSE),"Yes","No"),"")</f>
        <v/>
      </c>
    </row>
  </sheetData>
  <autoFilter ref="A1:K36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"/>
  <sheetViews>
    <sheetView workbookViewId="0">
      <selection activeCell="D1" sqref="D1:D1048576"/>
    </sheetView>
  </sheetViews>
  <sheetFormatPr defaultRowHeight="15"/>
  <cols>
    <col min="1" max="1" width="24" customWidth="1"/>
    <col min="2" max="2" width="58.140625" bestFit="1" customWidth="1"/>
    <col min="3" max="3" width="4.140625" bestFit="1" customWidth="1"/>
    <col min="4" max="4" width="32.5703125" customWidth="1"/>
    <col min="5" max="5" width="9.7109375" bestFit="1" customWidth="1"/>
    <col min="6" max="6" width="10.28515625" bestFit="1" customWidth="1"/>
    <col min="7" max="7" width="14.7109375" style="8" bestFit="1" customWidth="1"/>
  </cols>
  <sheetData>
    <row r="1" spans="1:7" ht="15.75" thickBot="1">
      <c r="A1" s="5" t="s">
        <v>1</v>
      </c>
      <c r="B1" s="6" t="s">
        <v>11</v>
      </c>
      <c r="C1" s="6" t="s">
        <v>4</v>
      </c>
      <c r="D1" s="6" t="s">
        <v>106</v>
      </c>
      <c r="E1" s="6" t="s">
        <v>107</v>
      </c>
      <c r="F1" s="7" t="s">
        <v>108</v>
      </c>
      <c r="G1" s="10" t="s">
        <v>109</v>
      </c>
    </row>
    <row r="2" spans="1:7">
      <c r="A2" t="s">
        <v>33</v>
      </c>
      <c r="B2" t="s">
        <v>34</v>
      </c>
      <c r="C2">
        <v>1</v>
      </c>
      <c r="D2" t="s">
        <v>110</v>
      </c>
      <c r="E2">
        <v>10</v>
      </c>
      <c r="F2" s="4">
        <v>22</v>
      </c>
      <c r="G2" s="9">
        <f>F2/E2</f>
        <v>2.2000000000000002</v>
      </c>
    </row>
    <row r="3" spans="1:7">
      <c r="A3" t="s">
        <v>36</v>
      </c>
      <c r="B3" t="s">
        <v>37</v>
      </c>
      <c r="C3">
        <v>1</v>
      </c>
      <c r="D3" t="s">
        <v>111</v>
      </c>
      <c r="E3">
        <v>20</v>
      </c>
      <c r="F3" s="4">
        <v>15</v>
      </c>
      <c r="G3" s="9">
        <f>F3/E3</f>
        <v>0.75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F144"/>
  <sheetViews>
    <sheetView workbookViewId="0">
      <selection activeCell="I28" sqref="I28"/>
    </sheetView>
  </sheetViews>
  <sheetFormatPr defaultRowHeight="15"/>
  <cols>
    <col min="2" max="2" width="20.42578125" customWidth="1"/>
    <col min="3" max="3" width="21" customWidth="1"/>
    <col min="4" max="4" width="26" customWidth="1"/>
    <col min="5" max="5" width="12" customWidth="1"/>
    <col min="6" max="6" width="10.7109375" customWidth="1"/>
  </cols>
  <sheetData>
    <row r="2" spans="2:6">
      <c r="B2" s="2" t="s">
        <v>5</v>
      </c>
      <c r="C2" s="2" t="s">
        <v>0</v>
      </c>
      <c r="D2" s="2" t="s">
        <v>1</v>
      </c>
      <c r="E2" s="2" t="s">
        <v>113</v>
      </c>
      <c r="F2" t="s">
        <v>105</v>
      </c>
    </row>
    <row r="3" spans="2:6">
      <c r="B3" t="s">
        <v>121</v>
      </c>
      <c r="C3" t="s">
        <v>119</v>
      </c>
      <c r="D3" t="s">
        <v>120</v>
      </c>
      <c r="E3" t="s">
        <v>115</v>
      </c>
      <c r="F3" s="3">
        <v>1</v>
      </c>
    </row>
    <row r="4" spans="2:6">
      <c r="E4" t="s">
        <v>114</v>
      </c>
      <c r="F4" s="3">
        <v>1</v>
      </c>
    </row>
    <row r="5" spans="2:6">
      <c r="B5" t="s">
        <v>6</v>
      </c>
      <c r="C5" t="s">
        <v>144</v>
      </c>
      <c r="D5" t="s">
        <v>143</v>
      </c>
      <c r="E5" t="s">
        <v>115</v>
      </c>
      <c r="F5" s="3">
        <v>1</v>
      </c>
    </row>
    <row r="6" spans="2:6">
      <c r="C6" t="s">
        <v>17</v>
      </c>
      <c r="D6" t="s">
        <v>18</v>
      </c>
      <c r="E6" t="s">
        <v>115</v>
      </c>
      <c r="F6" s="3">
        <v>9</v>
      </c>
    </row>
    <row r="7" spans="2:6">
      <c r="E7" t="s">
        <v>114</v>
      </c>
      <c r="F7" s="3">
        <v>9</v>
      </c>
    </row>
    <row r="8" spans="2:6">
      <c r="D8" t="s">
        <v>68</v>
      </c>
      <c r="E8" t="s">
        <v>115</v>
      </c>
      <c r="F8" s="3">
        <v>1</v>
      </c>
    </row>
    <row r="9" spans="2:6">
      <c r="E9" t="s">
        <v>114</v>
      </c>
      <c r="F9" s="3">
        <v>1</v>
      </c>
    </row>
    <row r="10" spans="2:6">
      <c r="D10" t="s">
        <v>60</v>
      </c>
      <c r="E10" t="s">
        <v>115</v>
      </c>
      <c r="F10" s="3">
        <v>5</v>
      </c>
    </row>
    <row r="11" spans="2:6">
      <c r="E11" t="s">
        <v>114</v>
      </c>
      <c r="F11" s="3">
        <v>5</v>
      </c>
    </row>
    <row r="12" spans="2:6">
      <c r="D12" t="s">
        <v>66</v>
      </c>
      <c r="E12" t="s">
        <v>115</v>
      </c>
      <c r="F12" s="3">
        <v>4</v>
      </c>
    </row>
    <row r="13" spans="2:6">
      <c r="E13" t="s">
        <v>114</v>
      </c>
      <c r="F13" s="3">
        <v>4</v>
      </c>
    </row>
    <row r="14" spans="2:6">
      <c r="D14" t="s">
        <v>65</v>
      </c>
      <c r="E14" t="s">
        <v>115</v>
      </c>
      <c r="F14" s="3">
        <v>1</v>
      </c>
    </row>
    <row r="15" spans="2:6">
      <c r="E15" t="s">
        <v>114</v>
      </c>
      <c r="F15" s="3">
        <v>1</v>
      </c>
    </row>
    <row r="16" spans="2:6">
      <c r="D16" t="s">
        <v>64</v>
      </c>
      <c r="E16" t="s">
        <v>115</v>
      </c>
      <c r="F16" s="3">
        <v>2</v>
      </c>
    </row>
    <row r="17" spans="3:6">
      <c r="E17" t="s">
        <v>114</v>
      </c>
      <c r="F17" s="3">
        <v>2</v>
      </c>
    </row>
    <row r="18" spans="3:6">
      <c r="D18" t="s">
        <v>62</v>
      </c>
      <c r="E18" t="s">
        <v>115</v>
      </c>
      <c r="F18" s="3">
        <v>1</v>
      </c>
    </row>
    <row r="19" spans="3:6">
      <c r="E19" t="s">
        <v>114</v>
      </c>
      <c r="F19" s="3">
        <v>1</v>
      </c>
    </row>
    <row r="20" spans="3:6">
      <c r="D20" t="s">
        <v>58</v>
      </c>
      <c r="E20" t="s">
        <v>115</v>
      </c>
      <c r="F20" s="3">
        <v>2</v>
      </c>
    </row>
    <row r="21" spans="3:6">
      <c r="E21" t="s">
        <v>114</v>
      </c>
      <c r="F21" s="3">
        <v>2</v>
      </c>
    </row>
    <row r="22" spans="3:6">
      <c r="C22" t="s">
        <v>32</v>
      </c>
      <c r="D22" t="s">
        <v>33</v>
      </c>
      <c r="E22" t="s">
        <v>115</v>
      </c>
      <c r="F22" s="3">
        <v>1</v>
      </c>
    </row>
    <row r="23" spans="3:6">
      <c r="E23" t="s">
        <v>114</v>
      </c>
      <c r="F23" s="3">
        <v>1</v>
      </c>
    </row>
    <row r="24" spans="3:6">
      <c r="C24" t="s">
        <v>40</v>
      </c>
      <c r="D24" t="s">
        <v>41</v>
      </c>
      <c r="E24" t="s">
        <v>115</v>
      </c>
      <c r="F24" s="3">
        <v>1</v>
      </c>
    </row>
    <row r="25" spans="3:6">
      <c r="E25" t="s">
        <v>114</v>
      </c>
      <c r="F25" s="3">
        <v>1</v>
      </c>
    </row>
    <row r="26" spans="3:6">
      <c r="C26" t="s">
        <v>86</v>
      </c>
      <c r="D26" t="s">
        <v>87</v>
      </c>
      <c r="E26" t="s">
        <v>115</v>
      </c>
      <c r="F26" s="3">
        <v>1</v>
      </c>
    </row>
    <row r="27" spans="3:6">
      <c r="E27" t="s">
        <v>114</v>
      </c>
      <c r="F27" s="3">
        <v>1</v>
      </c>
    </row>
    <row r="28" spans="3:6">
      <c r="C28" t="s">
        <v>9</v>
      </c>
      <c r="D28" t="s">
        <v>49</v>
      </c>
      <c r="E28" t="s">
        <v>115</v>
      </c>
      <c r="F28" s="3">
        <v>1</v>
      </c>
    </row>
    <row r="29" spans="3:6">
      <c r="E29" t="s">
        <v>114</v>
      </c>
      <c r="F29" s="3">
        <v>1</v>
      </c>
    </row>
    <row r="30" spans="3:6">
      <c r="D30" t="s">
        <v>132</v>
      </c>
      <c r="E30" t="s">
        <v>115</v>
      </c>
      <c r="F30" s="3">
        <v>6</v>
      </c>
    </row>
    <row r="31" spans="3:6">
      <c r="D31" t="s">
        <v>47</v>
      </c>
      <c r="E31" t="s">
        <v>115</v>
      </c>
      <c r="F31" s="3">
        <v>1</v>
      </c>
    </row>
    <row r="32" spans="3:6">
      <c r="E32" t="s">
        <v>114</v>
      </c>
      <c r="F32" s="3">
        <v>1</v>
      </c>
    </row>
    <row r="33" spans="3:6">
      <c r="D33" t="s">
        <v>55</v>
      </c>
      <c r="E33" t="s">
        <v>115</v>
      </c>
      <c r="F33" s="3">
        <v>2</v>
      </c>
    </row>
    <row r="34" spans="3:6">
      <c r="E34" t="s">
        <v>114</v>
      </c>
      <c r="F34" s="3">
        <v>2</v>
      </c>
    </row>
    <row r="35" spans="3:6">
      <c r="D35" t="s">
        <v>51</v>
      </c>
      <c r="E35" t="s">
        <v>115</v>
      </c>
      <c r="F35" s="3">
        <v>2</v>
      </c>
    </row>
    <row r="36" spans="3:6">
      <c r="E36" t="s">
        <v>114</v>
      </c>
      <c r="F36" s="3">
        <v>2</v>
      </c>
    </row>
    <row r="37" spans="3:6">
      <c r="D37" t="s">
        <v>53</v>
      </c>
      <c r="E37" t="s">
        <v>115</v>
      </c>
      <c r="F37" s="3">
        <v>8</v>
      </c>
    </row>
    <row r="38" spans="3:6">
      <c r="E38" t="s">
        <v>114</v>
      </c>
      <c r="F38" s="3">
        <v>8</v>
      </c>
    </row>
    <row r="39" spans="3:6">
      <c r="C39" t="s">
        <v>112</v>
      </c>
      <c r="D39" t="s">
        <v>43</v>
      </c>
      <c r="E39" t="s">
        <v>115</v>
      </c>
      <c r="F39" s="3">
        <v>2</v>
      </c>
    </row>
    <row r="40" spans="3:6">
      <c r="E40" t="s">
        <v>114</v>
      </c>
      <c r="F40" s="3">
        <v>2</v>
      </c>
    </row>
    <row r="41" spans="3:6">
      <c r="C41" t="s">
        <v>2</v>
      </c>
      <c r="D41" t="s">
        <v>117</v>
      </c>
      <c r="E41" t="s">
        <v>115</v>
      </c>
      <c r="F41" s="3">
        <v>2</v>
      </c>
    </row>
    <row r="42" spans="3:6">
      <c r="C42" t="s">
        <v>141</v>
      </c>
      <c r="D42" t="s">
        <v>140</v>
      </c>
      <c r="E42" t="s">
        <v>115</v>
      </c>
      <c r="F42" s="3">
        <v>1</v>
      </c>
    </row>
    <row r="43" spans="3:6">
      <c r="C43" t="s">
        <v>35</v>
      </c>
      <c r="D43" t="s">
        <v>36</v>
      </c>
      <c r="E43" t="s">
        <v>115</v>
      </c>
      <c r="F43" s="3">
        <v>1</v>
      </c>
    </row>
    <row r="44" spans="3:6">
      <c r="E44" t="s">
        <v>114</v>
      </c>
      <c r="F44" s="3">
        <v>1</v>
      </c>
    </row>
    <row r="45" spans="3:6">
      <c r="C45" t="s">
        <v>119</v>
      </c>
      <c r="D45" t="s">
        <v>124</v>
      </c>
      <c r="E45" t="s">
        <v>115</v>
      </c>
      <c r="F45" s="3">
        <v>1</v>
      </c>
    </row>
    <row r="46" spans="3:6">
      <c r="C46" t="s">
        <v>136</v>
      </c>
      <c r="D46" t="s">
        <v>138</v>
      </c>
      <c r="E46" t="s">
        <v>115</v>
      </c>
      <c r="F46" s="3">
        <v>1</v>
      </c>
    </row>
    <row r="47" spans="3:6">
      <c r="C47" t="s">
        <v>27</v>
      </c>
      <c r="D47" t="s">
        <v>75</v>
      </c>
      <c r="E47" t="s">
        <v>115</v>
      </c>
      <c r="F47" s="3">
        <v>1</v>
      </c>
    </row>
    <row r="48" spans="3:6">
      <c r="E48" t="s">
        <v>114</v>
      </c>
      <c r="F48" s="3">
        <v>1</v>
      </c>
    </row>
    <row r="49" spans="3:6">
      <c r="D49" t="s">
        <v>77</v>
      </c>
      <c r="E49" t="s">
        <v>115</v>
      </c>
      <c r="F49" s="3">
        <v>5</v>
      </c>
    </row>
    <row r="50" spans="3:6">
      <c r="E50" t="s">
        <v>114</v>
      </c>
      <c r="F50" s="3">
        <v>5</v>
      </c>
    </row>
    <row r="51" spans="3:6">
      <c r="C51" t="s">
        <v>134</v>
      </c>
      <c r="D51" t="s">
        <v>135</v>
      </c>
      <c r="E51" t="s">
        <v>115</v>
      </c>
      <c r="F51" s="3">
        <v>1</v>
      </c>
    </row>
    <row r="52" spans="3:6">
      <c r="C52" t="s">
        <v>131</v>
      </c>
      <c r="D52" t="s">
        <v>73</v>
      </c>
      <c r="E52" t="s">
        <v>115</v>
      </c>
      <c r="F52" s="3">
        <v>1</v>
      </c>
    </row>
    <row r="53" spans="3:6">
      <c r="E53" t="s">
        <v>114</v>
      </c>
      <c r="F53" s="3">
        <v>1</v>
      </c>
    </row>
    <row r="54" spans="3:6">
      <c r="D54" t="s">
        <v>127</v>
      </c>
      <c r="E54" t="s">
        <v>115</v>
      </c>
      <c r="F54" s="3">
        <v>1</v>
      </c>
    </row>
    <row r="55" spans="3:6">
      <c r="D55" t="s">
        <v>69</v>
      </c>
      <c r="E55" t="s">
        <v>115</v>
      </c>
      <c r="F55" s="3">
        <v>2</v>
      </c>
    </row>
    <row r="56" spans="3:6">
      <c r="E56" t="s">
        <v>114</v>
      </c>
      <c r="F56" s="3">
        <v>2</v>
      </c>
    </row>
    <row r="57" spans="3:6">
      <c r="D57" t="s">
        <v>150</v>
      </c>
      <c r="E57" t="s">
        <v>115</v>
      </c>
      <c r="F57" s="3">
        <v>3</v>
      </c>
    </row>
    <row r="58" spans="3:6">
      <c r="E58" t="s">
        <v>114</v>
      </c>
      <c r="F58" s="3">
        <v>3</v>
      </c>
    </row>
    <row r="59" spans="3:6">
      <c r="D59" t="s">
        <v>126</v>
      </c>
      <c r="E59" t="s">
        <v>115</v>
      </c>
      <c r="F59" s="3">
        <v>1</v>
      </c>
    </row>
    <row r="60" spans="3:6">
      <c r="D60" t="s">
        <v>183</v>
      </c>
      <c r="E60" t="s">
        <v>115</v>
      </c>
      <c r="F60" s="3">
        <v>9</v>
      </c>
    </row>
    <row r="61" spans="3:6">
      <c r="E61" t="s">
        <v>114</v>
      </c>
      <c r="F61" s="3">
        <v>5</v>
      </c>
    </row>
    <row r="62" spans="3:6">
      <c r="D62" t="s">
        <v>185</v>
      </c>
      <c r="E62" t="s">
        <v>115</v>
      </c>
      <c r="F62" s="3">
        <v>1</v>
      </c>
    </row>
    <row r="63" spans="3:6">
      <c r="E63" t="s">
        <v>114</v>
      </c>
      <c r="F63" s="3">
        <v>1</v>
      </c>
    </row>
    <row r="64" spans="3:6">
      <c r="D64" t="s">
        <v>184</v>
      </c>
      <c r="E64" t="s">
        <v>115</v>
      </c>
      <c r="F64" s="3">
        <v>1</v>
      </c>
    </row>
    <row r="65" spans="3:6">
      <c r="E65" t="s">
        <v>114</v>
      </c>
      <c r="F65" s="3">
        <v>1</v>
      </c>
    </row>
    <row r="66" spans="3:6">
      <c r="D66" t="s">
        <v>70</v>
      </c>
      <c r="E66" t="s">
        <v>115</v>
      </c>
      <c r="F66" s="3">
        <v>1</v>
      </c>
    </row>
    <row r="67" spans="3:6">
      <c r="E67" t="s">
        <v>114</v>
      </c>
      <c r="F67" s="3">
        <v>1</v>
      </c>
    </row>
    <row r="68" spans="3:6">
      <c r="D68" t="s">
        <v>129</v>
      </c>
      <c r="E68" t="s">
        <v>115</v>
      </c>
      <c r="F68" s="3">
        <v>1</v>
      </c>
    </row>
    <row r="69" spans="3:6">
      <c r="D69" t="s">
        <v>72</v>
      </c>
      <c r="E69" t="s">
        <v>115</v>
      </c>
      <c r="F69" s="3">
        <v>1</v>
      </c>
    </row>
    <row r="70" spans="3:6">
      <c r="E70" t="s">
        <v>114</v>
      </c>
      <c r="F70" s="3">
        <v>1</v>
      </c>
    </row>
    <row r="71" spans="3:6">
      <c r="D71" t="s">
        <v>182</v>
      </c>
      <c r="E71" t="s">
        <v>115</v>
      </c>
      <c r="F71" s="3">
        <v>1</v>
      </c>
    </row>
    <row r="72" spans="3:6">
      <c r="E72" t="s">
        <v>114</v>
      </c>
      <c r="F72" s="3">
        <v>1</v>
      </c>
    </row>
    <row r="73" spans="3:6">
      <c r="D73" t="s">
        <v>128</v>
      </c>
      <c r="E73" t="s">
        <v>115</v>
      </c>
      <c r="F73" s="3">
        <v>1</v>
      </c>
    </row>
    <row r="74" spans="3:6">
      <c r="C74" t="s">
        <v>149</v>
      </c>
      <c r="D74" t="s">
        <v>148</v>
      </c>
      <c r="E74" t="s">
        <v>115</v>
      </c>
      <c r="F74" s="3">
        <v>2</v>
      </c>
    </row>
    <row r="75" spans="3:6">
      <c r="C75" t="s">
        <v>20</v>
      </c>
      <c r="D75" t="s">
        <v>21</v>
      </c>
      <c r="E75" t="s">
        <v>115</v>
      </c>
      <c r="F75" s="3">
        <v>2</v>
      </c>
    </row>
    <row r="76" spans="3:6">
      <c r="E76" t="s">
        <v>114</v>
      </c>
      <c r="F76" s="3">
        <v>2</v>
      </c>
    </row>
    <row r="77" spans="3:6">
      <c r="D77" t="s">
        <v>77</v>
      </c>
      <c r="E77" t="s">
        <v>115</v>
      </c>
      <c r="F77" s="3">
        <v>5</v>
      </c>
    </row>
    <row r="78" spans="3:6">
      <c r="E78" t="s">
        <v>114</v>
      </c>
      <c r="F78" s="3">
        <v>5</v>
      </c>
    </row>
    <row r="79" spans="3:6">
      <c r="D79" t="s">
        <v>38</v>
      </c>
      <c r="E79" t="s">
        <v>115</v>
      </c>
      <c r="F79" s="3">
        <v>1</v>
      </c>
    </row>
    <row r="80" spans="3:6">
      <c r="E80" t="s">
        <v>114</v>
      </c>
      <c r="F80" s="3">
        <v>1</v>
      </c>
    </row>
    <row r="81" spans="2:6">
      <c r="C81" t="s">
        <v>83</v>
      </c>
      <c r="D81" t="s">
        <v>84</v>
      </c>
      <c r="E81" t="s">
        <v>115</v>
      </c>
      <c r="F81" s="3">
        <v>2</v>
      </c>
    </row>
    <row r="82" spans="2:6">
      <c r="E82" t="s">
        <v>114</v>
      </c>
      <c r="F82" s="3">
        <v>2</v>
      </c>
    </row>
    <row r="83" spans="2:6">
      <c r="D83" t="s">
        <v>81</v>
      </c>
      <c r="E83" t="s">
        <v>115</v>
      </c>
      <c r="F83" s="3">
        <v>10</v>
      </c>
    </row>
    <row r="84" spans="2:6">
      <c r="E84" t="s">
        <v>114</v>
      </c>
      <c r="F84" s="3">
        <v>10</v>
      </c>
    </row>
    <row r="85" spans="2:6">
      <c r="C85" t="s">
        <v>24</v>
      </c>
      <c r="D85" t="s">
        <v>25</v>
      </c>
      <c r="E85" t="s">
        <v>115</v>
      </c>
      <c r="F85" s="3">
        <v>1</v>
      </c>
    </row>
    <row r="86" spans="2:6">
      <c r="E86" t="s">
        <v>114</v>
      </c>
      <c r="F86" s="3">
        <v>1</v>
      </c>
    </row>
    <row r="87" spans="2:6">
      <c r="C87" t="s">
        <v>29</v>
      </c>
      <c r="D87" t="s">
        <v>30</v>
      </c>
      <c r="E87" t="s">
        <v>115</v>
      </c>
      <c r="F87" s="3">
        <v>1</v>
      </c>
    </row>
    <row r="88" spans="2:6">
      <c r="E88" t="s">
        <v>114</v>
      </c>
      <c r="F88" s="3">
        <v>1</v>
      </c>
    </row>
    <row r="89" spans="2:6">
      <c r="C89" t="s">
        <v>45</v>
      </c>
      <c r="D89" t="s">
        <v>46</v>
      </c>
      <c r="E89" t="s">
        <v>115</v>
      </c>
      <c r="F89" s="3">
        <v>2</v>
      </c>
    </row>
    <row r="90" spans="2:6">
      <c r="E90" t="s">
        <v>114</v>
      </c>
      <c r="F90" s="3">
        <v>2</v>
      </c>
    </row>
    <row r="91" spans="2:6">
      <c r="B91" t="s">
        <v>28</v>
      </c>
      <c r="C91" t="s">
        <v>17</v>
      </c>
      <c r="D91" t="s">
        <v>18</v>
      </c>
      <c r="E91" t="s">
        <v>114</v>
      </c>
      <c r="F91" s="3">
        <v>4</v>
      </c>
    </row>
    <row r="92" spans="2:6">
      <c r="D92" t="s">
        <v>153</v>
      </c>
      <c r="E92" t="s">
        <v>115</v>
      </c>
      <c r="F92" s="3">
        <v>2</v>
      </c>
    </row>
    <row r="93" spans="2:6">
      <c r="C93" t="s">
        <v>9</v>
      </c>
      <c r="D93" t="s">
        <v>10</v>
      </c>
      <c r="E93" t="s">
        <v>115</v>
      </c>
      <c r="F93" s="3">
        <v>2</v>
      </c>
    </row>
    <row r="94" spans="2:6">
      <c r="E94" t="s">
        <v>114</v>
      </c>
      <c r="F94" s="3">
        <v>1</v>
      </c>
    </row>
    <row r="95" spans="2:6">
      <c r="C95" t="s">
        <v>2</v>
      </c>
      <c r="D95" t="s">
        <v>3</v>
      </c>
      <c r="E95" t="s">
        <v>115</v>
      </c>
      <c r="F95" s="3">
        <v>2</v>
      </c>
    </row>
    <row r="96" spans="2:6">
      <c r="E96" t="s">
        <v>114</v>
      </c>
      <c r="F96" s="3">
        <v>2</v>
      </c>
    </row>
    <row r="97" spans="2:6">
      <c r="C97" t="s">
        <v>7</v>
      </c>
      <c r="D97" t="s">
        <v>8</v>
      </c>
      <c r="E97" t="s">
        <v>115</v>
      </c>
      <c r="F97" s="3">
        <v>1</v>
      </c>
    </row>
    <row r="98" spans="2:6">
      <c r="E98" t="s">
        <v>114</v>
      </c>
      <c r="F98" s="3">
        <v>2</v>
      </c>
    </row>
    <row r="99" spans="2:6">
      <c r="C99" t="s">
        <v>119</v>
      </c>
      <c r="D99" t="s">
        <v>124</v>
      </c>
      <c r="E99" t="s">
        <v>115</v>
      </c>
      <c r="F99" s="3">
        <v>1</v>
      </c>
    </row>
    <row r="100" spans="2:6">
      <c r="C100" t="s">
        <v>134</v>
      </c>
      <c r="D100" t="s">
        <v>154</v>
      </c>
      <c r="E100" t="s">
        <v>115</v>
      </c>
      <c r="F100" s="3">
        <v>1</v>
      </c>
    </row>
    <row r="101" spans="2:6">
      <c r="C101" t="s">
        <v>131</v>
      </c>
      <c r="D101" t="s">
        <v>150</v>
      </c>
      <c r="E101" t="s">
        <v>115</v>
      </c>
      <c r="F101" s="3">
        <v>6</v>
      </c>
    </row>
    <row r="102" spans="2:6">
      <c r="E102" t="s">
        <v>114</v>
      </c>
      <c r="F102" s="3">
        <v>6</v>
      </c>
    </row>
    <row r="103" spans="2:6">
      <c r="D103" t="s">
        <v>151</v>
      </c>
      <c r="E103" t="s">
        <v>115</v>
      </c>
      <c r="F103" s="3">
        <v>2</v>
      </c>
    </row>
    <row r="104" spans="2:6">
      <c r="E104" t="s">
        <v>114</v>
      </c>
      <c r="F104" s="3">
        <v>2</v>
      </c>
    </row>
    <row r="105" spans="2:6">
      <c r="D105" t="s">
        <v>12</v>
      </c>
      <c r="E105" t="s">
        <v>115</v>
      </c>
      <c r="F105" s="3">
        <v>4</v>
      </c>
    </row>
    <row r="106" spans="2:6">
      <c r="E106" t="s">
        <v>114</v>
      </c>
      <c r="F106" s="3">
        <v>4</v>
      </c>
    </row>
    <row r="107" spans="2:6">
      <c r="D107" t="s">
        <v>14</v>
      </c>
      <c r="E107" t="s">
        <v>114</v>
      </c>
      <c r="F107" s="3">
        <v>2</v>
      </c>
    </row>
    <row r="108" spans="2:6">
      <c r="D108" t="s">
        <v>152</v>
      </c>
      <c r="E108" t="s">
        <v>115</v>
      </c>
      <c r="F108" s="3">
        <v>2</v>
      </c>
    </row>
    <row r="109" spans="2:6">
      <c r="C109" t="s">
        <v>20</v>
      </c>
      <c r="D109" t="s">
        <v>21</v>
      </c>
      <c r="E109" t="s">
        <v>115</v>
      </c>
      <c r="F109" s="3">
        <v>1</v>
      </c>
    </row>
    <row r="110" spans="2:6">
      <c r="E110" t="s">
        <v>114</v>
      </c>
      <c r="F110" s="3">
        <v>2</v>
      </c>
    </row>
    <row r="111" spans="2:6">
      <c r="C111" t="s">
        <v>24</v>
      </c>
      <c r="D111" t="s">
        <v>25</v>
      </c>
      <c r="E111" t="s">
        <v>114</v>
      </c>
      <c r="F111" s="3">
        <v>8</v>
      </c>
    </row>
    <row r="112" spans="2:6">
      <c r="B112" t="s">
        <v>91</v>
      </c>
      <c r="C112" t="s">
        <v>180</v>
      </c>
      <c r="D112" t="s">
        <v>179</v>
      </c>
      <c r="E112" t="s">
        <v>115</v>
      </c>
      <c r="F112" s="3">
        <v>4</v>
      </c>
    </row>
    <row r="113" spans="3:6">
      <c r="C113" t="s">
        <v>17</v>
      </c>
      <c r="D113" t="s">
        <v>94</v>
      </c>
      <c r="E113" t="s">
        <v>115</v>
      </c>
      <c r="F113" s="3">
        <v>6</v>
      </c>
    </row>
    <row r="114" spans="3:6">
      <c r="E114" t="s">
        <v>114</v>
      </c>
      <c r="F114" s="3">
        <v>6</v>
      </c>
    </row>
    <row r="115" spans="3:6">
      <c r="D115" t="s">
        <v>157</v>
      </c>
      <c r="E115" t="s">
        <v>115</v>
      </c>
      <c r="F115" s="3">
        <v>5</v>
      </c>
    </row>
    <row r="116" spans="3:6">
      <c r="D116" t="s">
        <v>158</v>
      </c>
      <c r="E116" t="s">
        <v>115</v>
      </c>
      <c r="F116" s="3">
        <v>6</v>
      </c>
    </row>
    <row r="117" spans="3:6">
      <c r="D117" t="s">
        <v>159</v>
      </c>
      <c r="E117" t="s">
        <v>115</v>
      </c>
      <c r="F117" s="3">
        <v>1</v>
      </c>
    </row>
    <row r="118" spans="3:6">
      <c r="D118" t="s">
        <v>161</v>
      </c>
      <c r="E118" t="s">
        <v>115</v>
      </c>
      <c r="F118" s="3">
        <v>4</v>
      </c>
    </row>
    <row r="119" spans="3:6">
      <c r="D119" t="s">
        <v>99</v>
      </c>
      <c r="E119" t="s">
        <v>114</v>
      </c>
      <c r="F119" s="3">
        <v>2</v>
      </c>
    </row>
    <row r="120" spans="3:6">
      <c r="D120" t="s">
        <v>160</v>
      </c>
      <c r="E120" t="s">
        <v>115</v>
      </c>
      <c r="F120" s="3">
        <v>1</v>
      </c>
    </row>
    <row r="121" spans="3:6">
      <c r="D121" t="s">
        <v>96</v>
      </c>
      <c r="E121" t="s">
        <v>115</v>
      </c>
      <c r="F121" s="3">
        <v>1</v>
      </c>
    </row>
    <row r="122" spans="3:6">
      <c r="E122" t="s">
        <v>114</v>
      </c>
      <c r="F122" s="3">
        <v>5</v>
      </c>
    </row>
    <row r="123" spans="3:6">
      <c r="D123" t="s">
        <v>164</v>
      </c>
      <c r="E123" t="s">
        <v>115</v>
      </c>
      <c r="F123" s="3">
        <v>2</v>
      </c>
    </row>
    <row r="124" spans="3:6">
      <c r="C124" t="s">
        <v>9</v>
      </c>
      <c r="D124" t="s">
        <v>171</v>
      </c>
      <c r="E124" t="s">
        <v>115</v>
      </c>
      <c r="F124" s="3">
        <v>24</v>
      </c>
    </row>
    <row r="125" spans="3:6">
      <c r="D125" t="s">
        <v>92</v>
      </c>
      <c r="E125" t="s">
        <v>114</v>
      </c>
      <c r="F125" s="3">
        <v>24</v>
      </c>
    </row>
    <row r="126" spans="3:6">
      <c r="D126" t="s">
        <v>166</v>
      </c>
      <c r="E126" t="s">
        <v>115</v>
      </c>
      <c r="F126" s="3">
        <v>2</v>
      </c>
    </row>
    <row r="127" spans="3:6">
      <c r="C127" t="s">
        <v>2</v>
      </c>
      <c r="D127" t="s">
        <v>170</v>
      </c>
      <c r="E127" t="s">
        <v>115</v>
      </c>
      <c r="F127" s="3">
        <v>24</v>
      </c>
    </row>
    <row r="128" spans="3:6">
      <c r="D128" t="s">
        <v>89</v>
      </c>
      <c r="E128" t="s">
        <v>114</v>
      </c>
      <c r="F128" s="3">
        <v>24</v>
      </c>
    </row>
    <row r="129" spans="2:6">
      <c r="C129" t="s">
        <v>27</v>
      </c>
      <c r="D129" t="s">
        <v>75</v>
      </c>
      <c r="E129" t="s">
        <v>114</v>
      </c>
      <c r="F129" s="3">
        <v>1</v>
      </c>
    </row>
    <row r="130" spans="2:6">
      <c r="C130" t="s">
        <v>131</v>
      </c>
      <c r="D130" t="s">
        <v>173</v>
      </c>
      <c r="E130" t="s">
        <v>115</v>
      </c>
      <c r="F130" s="3">
        <v>5</v>
      </c>
    </row>
    <row r="131" spans="2:6">
      <c r="D131" t="s">
        <v>172</v>
      </c>
      <c r="E131" t="s">
        <v>115</v>
      </c>
      <c r="F131" s="3">
        <v>1</v>
      </c>
    </row>
    <row r="132" spans="2:6">
      <c r="D132" t="s">
        <v>176</v>
      </c>
      <c r="E132" t="s">
        <v>115</v>
      </c>
      <c r="F132" s="3">
        <v>4</v>
      </c>
    </row>
    <row r="133" spans="2:6">
      <c r="D133" t="s">
        <v>187</v>
      </c>
      <c r="E133" t="s">
        <v>114</v>
      </c>
      <c r="F133" s="3">
        <v>24</v>
      </c>
    </row>
    <row r="134" spans="2:6">
      <c r="D134" t="s">
        <v>177</v>
      </c>
      <c r="E134" t="s">
        <v>115</v>
      </c>
      <c r="F134" s="3">
        <v>24</v>
      </c>
    </row>
    <row r="135" spans="2:6">
      <c r="D135" t="s">
        <v>178</v>
      </c>
      <c r="E135" t="s">
        <v>115</v>
      </c>
      <c r="F135" s="3">
        <v>24</v>
      </c>
    </row>
    <row r="136" spans="2:6">
      <c r="D136" t="s">
        <v>174</v>
      </c>
      <c r="E136" t="s">
        <v>115</v>
      </c>
      <c r="F136" s="3">
        <v>4</v>
      </c>
    </row>
    <row r="137" spans="2:6">
      <c r="D137" t="s">
        <v>175</v>
      </c>
      <c r="E137" t="s">
        <v>115</v>
      </c>
      <c r="F137" s="3">
        <v>4</v>
      </c>
    </row>
    <row r="138" spans="2:6">
      <c r="D138" t="s">
        <v>186</v>
      </c>
      <c r="E138" t="s">
        <v>114</v>
      </c>
      <c r="F138" s="3">
        <v>24</v>
      </c>
    </row>
    <row r="139" spans="2:6">
      <c r="D139" t="s">
        <v>102</v>
      </c>
      <c r="E139" t="s">
        <v>114</v>
      </c>
      <c r="F139" s="3">
        <v>4</v>
      </c>
    </row>
    <row r="140" spans="2:6">
      <c r="C140" t="s">
        <v>45</v>
      </c>
      <c r="D140" t="s">
        <v>167</v>
      </c>
      <c r="E140" t="s">
        <v>115</v>
      </c>
      <c r="F140" s="3">
        <v>1</v>
      </c>
    </row>
    <row r="141" spans="2:6">
      <c r="D141" t="s">
        <v>168</v>
      </c>
      <c r="E141" t="s">
        <v>115</v>
      </c>
      <c r="F141" s="3">
        <v>4</v>
      </c>
    </row>
    <row r="142" spans="2:6">
      <c r="D142" t="s">
        <v>169</v>
      </c>
      <c r="E142" t="s">
        <v>115</v>
      </c>
      <c r="F142" s="3">
        <v>4</v>
      </c>
    </row>
    <row r="143" spans="2:6">
      <c r="C143" t="s">
        <v>181</v>
      </c>
      <c r="D143" t="s">
        <v>165</v>
      </c>
      <c r="E143" t="s">
        <v>115</v>
      </c>
      <c r="F143" s="3">
        <v>1</v>
      </c>
    </row>
    <row r="144" spans="2:6">
      <c r="B144" t="s">
        <v>188</v>
      </c>
      <c r="C144" t="s">
        <v>188</v>
      </c>
      <c r="D144" t="s">
        <v>188</v>
      </c>
      <c r="E144" t="s">
        <v>188</v>
      </c>
      <c r="F144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86"/>
  <sheetViews>
    <sheetView tabSelected="1" workbookViewId="0">
      <selection sqref="A1:E1048576"/>
    </sheetView>
  </sheetViews>
  <sheetFormatPr defaultRowHeight="15"/>
  <cols>
    <col min="1" max="1" width="20.42578125" customWidth="1"/>
    <col min="2" max="2" width="16" customWidth="1"/>
    <col min="3" max="3" width="20.140625" customWidth="1"/>
    <col min="4" max="4" width="29.5703125" customWidth="1"/>
    <col min="5" max="5" width="10.7109375" customWidth="1"/>
    <col min="7" max="7" width="20.42578125" customWidth="1"/>
    <col min="8" max="8" width="16" customWidth="1"/>
    <col min="9" max="9" width="20.140625" customWidth="1"/>
    <col min="10" max="10" width="22.28515625" customWidth="1"/>
    <col min="11" max="11" width="10.7109375" customWidth="1"/>
  </cols>
  <sheetData>
    <row r="2" spans="1:11">
      <c r="A2" s="2" t="s">
        <v>113</v>
      </c>
      <c r="B2" s="2" t="s">
        <v>5</v>
      </c>
      <c r="C2" s="2" t="s">
        <v>0</v>
      </c>
      <c r="D2" s="2" t="s">
        <v>1</v>
      </c>
      <c r="E2" t="s">
        <v>105</v>
      </c>
      <c r="G2" s="2" t="s">
        <v>113</v>
      </c>
      <c r="H2" s="2" t="s">
        <v>5</v>
      </c>
      <c r="I2" s="2" t="s">
        <v>0</v>
      </c>
      <c r="J2" s="2" t="s">
        <v>1</v>
      </c>
      <c r="K2" t="s">
        <v>105</v>
      </c>
    </row>
    <row r="3" spans="1:11">
      <c r="A3" t="s">
        <v>115</v>
      </c>
      <c r="B3" t="s">
        <v>121</v>
      </c>
      <c r="C3" t="s">
        <v>119</v>
      </c>
      <c r="D3" t="s">
        <v>120</v>
      </c>
      <c r="E3" s="3">
        <v>1</v>
      </c>
      <c r="G3" t="s">
        <v>114</v>
      </c>
      <c r="H3" t="s">
        <v>121</v>
      </c>
      <c r="I3" t="s">
        <v>119</v>
      </c>
      <c r="J3" t="s">
        <v>120</v>
      </c>
      <c r="K3" s="3">
        <v>1</v>
      </c>
    </row>
    <row r="4" spans="1:11">
      <c r="B4" t="s">
        <v>6</v>
      </c>
      <c r="C4" t="s">
        <v>144</v>
      </c>
      <c r="D4" t="s">
        <v>143</v>
      </c>
      <c r="E4" s="3">
        <v>1</v>
      </c>
      <c r="H4" t="s">
        <v>6</v>
      </c>
      <c r="I4" t="s">
        <v>17</v>
      </c>
      <c r="J4" t="s">
        <v>18</v>
      </c>
      <c r="K4" s="3">
        <v>9</v>
      </c>
    </row>
    <row r="5" spans="1:11">
      <c r="C5" t="s">
        <v>17</v>
      </c>
      <c r="D5" t="s">
        <v>18</v>
      </c>
      <c r="E5" s="3">
        <v>9</v>
      </c>
      <c r="J5" t="s">
        <v>68</v>
      </c>
      <c r="K5" s="3">
        <v>1</v>
      </c>
    </row>
    <row r="6" spans="1:11">
      <c r="D6" t="s">
        <v>68</v>
      </c>
      <c r="E6" s="3">
        <v>1</v>
      </c>
      <c r="J6" t="s">
        <v>60</v>
      </c>
      <c r="K6" s="3">
        <v>5</v>
      </c>
    </row>
    <row r="7" spans="1:11">
      <c r="D7" t="s">
        <v>60</v>
      </c>
      <c r="E7" s="3">
        <v>5</v>
      </c>
      <c r="J7" t="s">
        <v>66</v>
      </c>
      <c r="K7" s="3">
        <v>4</v>
      </c>
    </row>
    <row r="8" spans="1:11">
      <c r="D8" t="s">
        <v>66</v>
      </c>
      <c r="E8" s="3">
        <v>4</v>
      </c>
      <c r="J8" t="s">
        <v>65</v>
      </c>
      <c r="K8" s="3">
        <v>1</v>
      </c>
    </row>
    <row r="9" spans="1:11">
      <c r="D9" t="s">
        <v>65</v>
      </c>
      <c r="E9" s="3">
        <v>1</v>
      </c>
      <c r="J9" t="s">
        <v>64</v>
      </c>
      <c r="K9" s="3">
        <v>2</v>
      </c>
    </row>
    <row r="10" spans="1:11">
      <c r="D10" t="s">
        <v>64</v>
      </c>
      <c r="E10" s="3">
        <v>2</v>
      </c>
      <c r="J10" t="s">
        <v>62</v>
      </c>
      <c r="K10" s="3">
        <v>1</v>
      </c>
    </row>
    <row r="11" spans="1:11">
      <c r="D11" t="s">
        <v>62</v>
      </c>
      <c r="E11" s="3">
        <v>1</v>
      </c>
      <c r="J11" t="s">
        <v>58</v>
      </c>
      <c r="K11" s="3">
        <v>2</v>
      </c>
    </row>
    <row r="12" spans="1:11">
      <c r="D12" t="s">
        <v>58</v>
      </c>
      <c r="E12" s="3">
        <v>2</v>
      </c>
      <c r="I12" t="s">
        <v>32</v>
      </c>
      <c r="J12" t="s">
        <v>33</v>
      </c>
      <c r="K12" s="3">
        <v>1</v>
      </c>
    </row>
    <row r="13" spans="1:11">
      <c r="C13" t="s">
        <v>32</v>
      </c>
      <c r="D13" t="s">
        <v>33</v>
      </c>
      <c r="E13" s="3">
        <v>1</v>
      </c>
      <c r="I13" t="s">
        <v>40</v>
      </c>
      <c r="J13" t="s">
        <v>41</v>
      </c>
      <c r="K13" s="3">
        <v>1</v>
      </c>
    </row>
    <row r="14" spans="1:11">
      <c r="C14" t="s">
        <v>40</v>
      </c>
      <c r="D14" t="s">
        <v>41</v>
      </c>
      <c r="E14" s="3">
        <v>1</v>
      </c>
      <c r="I14" t="s">
        <v>86</v>
      </c>
      <c r="J14" t="s">
        <v>87</v>
      </c>
      <c r="K14" s="3">
        <v>1</v>
      </c>
    </row>
    <row r="15" spans="1:11">
      <c r="C15" t="s">
        <v>86</v>
      </c>
      <c r="D15" t="s">
        <v>87</v>
      </c>
      <c r="E15" s="3">
        <v>1</v>
      </c>
      <c r="I15" t="s">
        <v>9</v>
      </c>
      <c r="J15" t="s">
        <v>49</v>
      </c>
      <c r="K15" s="3">
        <v>1</v>
      </c>
    </row>
    <row r="16" spans="1:11">
      <c r="C16" t="s">
        <v>9</v>
      </c>
      <c r="D16" t="s">
        <v>49</v>
      </c>
      <c r="E16" s="3">
        <v>1</v>
      </c>
      <c r="J16" t="s">
        <v>47</v>
      </c>
      <c r="K16" s="3">
        <v>1</v>
      </c>
    </row>
    <row r="17" spans="3:11">
      <c r="D17" t="s">
        <v>132</v>
      </c>
      <c r="E17" s="3">
        <v>6</v>
      </c>
      <c r="J17" t="s">
        <v>55</v>
      </c>
      <c r="K17" s="3">
        <v>2</v>
      </c>
    </row>
    <row r="18" spans="3:11">
      <c r="D18" t="s">
        <v>47</v>
      </c>
      <c r="E18" s="3">
        <v>1</v>
      </c>
      <c r="J18" t="s">
        <v>51</v>
      </c>
      <c r="K18" s="3">
        <v>2</v>
      </c>
    </row>
    <row r="19" spans="3:11">
      <c r="D19" t="s">
        <v>55</v>
      </c>
      <c r="E19" s="3">
        <v>2</v>
      </c>
      <c r="J19" t="s">
        <v>53</v>
      </c>
      <c r="K19" s="3">
        <v>8</v>
      </c>
    </row>
    <row r="20" spans="3:11">
      <c r="D20" t="s">
        <v>51</v>
      </c>
      <c r="E20" s="3">
        <v>2</v>
      </c>
      <c r="I20" t="s">
        <v>112</v>
      </c>
      <c r="J20" t="s">
        <v>43</v>
      </c>
      <c r="K20" s="3">
        <v>2</v>
      </c>
    </row>
    <row r="21" spans="3:11">
      <c r="D21" t="s">
        <v>53</v>
      </c>
      <c r="E21" s="3">
        <v>8</v>
      </c>
      <c r="I21" t="s">
        <v>35</v>
      </c>
      <c r="J21" t="s">
        <v>36</v>
      </c>
      <c r="K21" s="3">
        <v>1</v>
      </c>
    </row>
    <row r="22" spans="3:11">
      <c r="C22" t="s">
        <v>112</v>
      </c>
      <c r="D22" t="s">
        <v>43</v>
      </c>
      <c r="E22" s="3">
        <v>2</v>
      </c>
      <c r="I22" t="s">
        <v>27</v>
      </c>
      <c r="J22" t="s">
        <v>75</v>
      </c>
      <c r="K22" s="3">
        <v>1</v>
      </c>
    </row>
    <row r="23" spans="3:11">
      <c r="C23" t="s">
        <v>2</v>
      </c>
      <c r="D23" t="s">
        <v>117</v>
      </c>
      <c r="E23" s="3">
        <v>2</v>
      </c>
      <c r="J23" t="s">
        <v>77</v>
      </c>
      <c r="K23" s="3">
        <v>5</v>
      </c>
    </row>
    <row r="24" spans="3:11">
      <c r="C24" t="s">
        <v>141</v>
      </c>
      <c r="D24" t="s">
        <v>140</v>
      </c>
      <c r="E24" s="3">
        <v>1</v>
      </c>
      <c r="I24" t="s">
        <v>131</v>
      </c>
      <c r="J24" t="s">
        <v>73</v>
      </c>
      <c r="K24" s="3">
        <v>1</v>
      </c>
    </row>
    <row r="25" spans="3:11">
      <c r="C25" t="s">
        <v>35</v>
      </c>
      <c r="D25" t="s">
        <v>36</v>
      </c>
      <c r="E25" s="3">
        <v>1</v>
      </c>
      <c r="J25" t="s">
        <v>69</v>
      </c>
      <c r="K25" s="3">
        <v>2</v>
      </c>
    </row>
    <row r="26" spans="3:11">
      <c r="C26" t="s">
        <v>119</v>
      </c>
      <c r="D26" t="s">
        <v>124</v>
      </c>
      <c r="E26" s="3">
        <v>1</v>
      </c>
      <c r="J26" t="s">
        <v>150</v>
      </c>
      <c r="K26" s="3">
        <v>3</v>
      </c>
    </row>
    <row r="27" spans="3:11">
      <c r="C27" t="s">
        <v>136</v>
      </c>
      <c r="D27" t="s">
        <v>138</v>
      </c>
      <c r="E27" s="3">
        <v>1</v>
      </c>
      <c r="J27" t="s">
        <v>183</v>
      </c>
      <c r="K27" s="3">
        <v>5</v>
      </c>
    </row>
    <row r="28" spans="3:11">
      <c r="C28" t="s">
        <v>27</v>
      </c>
      <c r="D28" t="s">
        <v>75</v>
      </c>
      <c r="E28" s="3">
        <v>1</v>
      </c>
      <c r="J28" t="s">
        <v>185</v>
      </c>
      <c r="K28" s="3">
        <v>1</v>
      </c>
    </row>
    <row r="29" spans="3:11">
      <c r="D29" t="s">
        <v>77</v>
      </c>
      <c r="E29" s="3">
        <v>5</v>
      </c>
      <c r="J29" t="s">
        <v>184</v>
      </c>
      <c r="K29" s="3">
        <v>1</v>
      </c>
    </row>
    <row r="30" spans="3:11">
      <c r="C30" t="s">
        <v>134</v>
      </c>
      <c r="D30" t="s">
        <v>135</v>
      </c>
      <c r="E30" s="3">
        <v>1</v>
      </c>
      <c r="J30" t="s">
        <v>70</v>
      </c>
      <c r="K30" s="3">
        <v>1</v>
      </c>
    </row>
    <row r="31" spans="3:11">
      <c r="C31" t="s">
        <v>131</v>
      </c>
      <c r="D31" t="s">
        <v>73</v>
      </c>
      <c r="E31" s="3">
        <v>1</v>
      </c>
      <c r="J31" t="s">
        <v>72</v>
      </c>
      <c r="K31" s="3">
        <v>1</v>
      </c>
    </row>
    <row r="32" spans="3:11">
      <c r="D32" t="s">
        <v>127</v>
      </c>
      <c r="E32" s="3">
        <v>1</v>
      </c>
      <c r="J32" t="s">
        <v>182</v>
      </c>
      <c r="K32" s="3">
        <v>1</v>
      </c>
    </row>
    <row r="33" spans="3:11">
      <c r="D33" t="s">
        <v>69</v>
      </c>
      <c r="E33" s="3">
        <v>2</v>
      </c>
      <c r="I33" t="s">
        <v>20</v>
      </c>
      <c r="J33" t="s">
        <v>21</v>
      </c>
      <c r="K33" s="3">
        <v>2</v>
      </c>
    </row>
    <row r="34" spans="3:11">
      <c r="D34" t="s">
        <v>150</v>
      </c>
      <c r="E34" s="3">
        <v>3</v>
      </c>
      <c r="J34" t="s">
        <v>77</v>
      </c>
      <c r="K34" s="3">
        <v>5</v>
      </c>
    </row>
    <row r="35" spans="3:11">
      <c r="D35" t="s">
        <v>126</v>
      </c>
      <c r="E35" s="3">
        <v>1</v>
      </c>
      <c r="J35" t="s">
        <v>38</v>
      </c>
      <c r="K35" s="3">
        <v>1</v>
      </c>
    </row>
    <row r="36" spans="3:11">
      <c r="D36" t="s">
        <v>183</v>
      </c>
      <c r="E36" s="3">
        <v>9</v>
      </c>
      <c r="I36" t="s">
        <v>83</v>
      </c>
      <c r="J36" t="s">
        <v>84</v>
      </c>
      <c r="K36" s="3">
        <v>2</v>
      </c>
    </row>
    <row r="37" spans="3:11">
      <c r="D37" t="s">
        <v>185</v>
      </c>
      <c r="E37" s="3">
        <v>1</v>
      </c>
      <c r="J37" t="s">
        <v>81</v>
      </c>
      <c r="K37" s="3">
        <v>10</v>
      </c>
    </row>
    <row r="38" spans="3:11">
      <c r="D38" t="s">
        <v>184</v>
      </c>
      <c r="E38" s="3">
        <v>1</v>
      </c>
      <c r="I38" t="s">
        <v>24</v>
      </c>
      <c r="J38" t="s">
        <v>25</v>
      </c>
      <c r="K38" s="3">
        <v>1</v>
      </c>
    </row>
    <row r="39" spans="3:11">
      <c r="D39" t="s">
        <v>70</v>
      </c>
      <c r="E39" s="3">
        <v>1</v>
      </c>
      <c r="I39" t="s">
        <v>29</v>
      </c>
      <c r="J39" t="s">
        <v>30</v>
      </c>
      <c r="K39" s="3">
        <v>1</v>
      </c>
    </row>
    <row r="40" spans="3:11">
      <c r="D40" t="s">
        <v>129</v>
      </c>
      <c r="E40" s="3">
        <v>1</v>
      </c>
      <c r="I40" t="s">
        <v>45</v>
      </c>
      <c r="J40" t="s">
        <v>46</v>
      </c>
      <c r="K40" s="3">
        <v>2</v>
      </c>
    </row>
    <row r="41" spans="3:11">
      <c r="D41" t="s">
        <v>72</v>
      </c>
      <c r="E41" s="3">
        <v>1</v>
      </c>
      <c r="H41" t="s">
        <v>28</v>
      </c>
      <c r="I41" t="s">
        <v>17</v>
      </c>
      <c r="J41" t="s">
        <v>18</v>
      </c>
      <c r="K41" s="3">
        <v>4</v>
      </c>
    </row>
    <row r="42" spans="3:11">
      <c r="D42" t="s">
        <v>182</v>
      </c>
      <c r="E42" s="3">
        <v>1</v>
      </c>
      <c r="I42" t="s">
        <v>9</v>
      </c>
      <c r="J42" t="s">
        <v>10</v>
      </c>
      <c r="K42" s="3">
        <v>1</v>
      </c>
    </row>
    <row r="43" spans="3:11">
      <c r="D43" t="s">
        <v>128</v>
      </c>
      <c r="E43" s="3">
        <v>1</v>
      </c>
      <c r="I43" t="s">
        <v>2</v>
      </c>
      <c r="J43" t="s">
        <v>3</v>
      </c>
      <c r="K43" s="3">
        <v>2</v>
      </c>
    </row>
    <row r="44" spans="3:11">
      <c r="C44" t="s">
        <v>149</v>
      </c>
      <c r="D44" t="s">
        <v>148</v>
      </c>
      <c r="E44" s="3">
        <v>2</v>
      </c>
      <c r="I44" t="s">
        <v>7</v>
      </c>
      <c r="J44" t="s">
        <v>8</v>
      </c>
      <c r="K44" s="3">
        <v>2</v>
      </c>
    </row>
    <row r="45" spans="3:11">
      <c r="C45" t="s">
        <v>20</v>
      </c>
      <c r="D45" t="s">
        <v>21</v>
      </c>
      <c r="E45" s="3">
        <v>2</v>
      </c>
      <c r="I45" t="s">
        <v>131</v>
      </c>
      <c r="J45" t="s">
        <v>150</v>
      </c>
      <c r="K45" s="3">
        <v>6</v>
      </c>
    </row>
    <row r="46" spans="3:11">
      <c r="D46" t="s">
        <v>77</v>
      </c>
      <c r="E46" s="3">
        <v>5</v>
      </c>
      <c r="J46" t="s">
        <v>151</v>
      </c>
      <c r="K46" s="3">
        <v>2</v>
      </c>
    </row>
    <row r="47" spans="3:11">
      <c r="D47" t="s">
        <v>38</v>
      </c>
      <c r="E47" s="3">
        <v>1</v>
      </c>
      <c r="J47" t="s">
        <v>12</v>
      </c>
      <c r="K47" s="3">
        <v>4</v>
      </c>
    </row>
    <row r="48" spans="3:11">
      <c r="C48" t="s">
        <v>83</v>
      </c>
      <c r="D48" t="s">
        <v>84</v>
      </c>
      <c r="E48" s="3">
        <v>2</v>
      </c>
      <c r="J48" t="s">
        <v>14</v>
      </c>
      <c r="K48" s="3">
        <v>2</v>
      </c>
    </row>
    <row r="49" spans="2:11">
      <c r="D49" t="s">
        <v>81</v>
      </c>
      <c r="E49" s="3">
        <v>10</v>
      </c>
      <c r="I49" t="s">
        <v>20</v>
      </c>
      <c r="J49" t="s">
        <v>21</v>
      </c>
      <c r="K49" s="3">
        <v>2</v>
      </c>
    </row>
    <row r="50" spans="2:11">
      <c r="C50" t="s">
        <v>24</v>
      </c>
      <c r="D50" t="s">
        <v>25</v>
      </c>
      <c r="E50" s="3">
        <v>1</v>
      </c>
      <c r="I50" t="s">
        <v>24</v>
      </c>
      <c r="J50" t="s">
        <v>25</v>
      </c>
      <c r="K50" s="3">
        <v>8</v>
      </c>
    </row>
    <row r="51" spans="2:11">
      <c r="C51" t="s">
        <v>29</v>
      </c>
      <c r="D51" t="s">
        <v>30</v>
      </c>
      <c r="E51" s="3">
        <v>1</v>
      </c>
      <c r="H51" t="s">
        <v>91</v>
      </c>
      <c r="I51" t="s">
        <v>17</v>
      </c>
      <c r="J51" t="s">
        <v>94</v>
      </c>
      <c r="K51" s="3">
        <v>6</v>
      </c>
    </row>
    <row r="52" spans="2:11">
      <c r="C52" t="s">
        <v>45</v>
      </c>
      <c r="D52" t="s">
        <v>46</v>
      </c>
      <c r="E52" s="3">
        <v>2</v>
      </c>
      <c r="J52" t="s">
        <v>99</v>
      </c>
      <c r="K52" s="3">
        <v>2</v>
      </c>
    </row>
    <row r="53" spans="2:11">
      <c r="B53" t="s">
        <v>28</v>
      </c>
      <c r="C53" t="s">
        <v>17</v>
      </c>
      <c r="D53" t="s">
        <v>153</v>
      </c>
      <c r="E53" s="3">
        <v>2</v>
      </c>
      <c r="J53" t="s">
        <v>96</v>
      </c>
      <c r="K53" s="3">
        <v>5</v>
      </c>
    </row>
    <row r="54" spans="2:11">
      <c r="C54" t="s">
        <v>9</v>
      </c>
      <c r="D54" t="s">
        <v>10</v>
      </c>
      <c r="E54" s="3">
        <v>2</v>
      </c>
      <c r="I54" t="s">
        <v>9</v>
      </c>
      <c r="J54" t="s">
        <v>92</v>
      </c>
      <c r="K54" s="3">
        <v>24</v>
      </c>
    </row>
    <row r="55" spans="2:11">
      <c r="C55" t="s">
        <v>2</v>
      </c>
      <c r="D55" t="s">
        <v>3</v>
      </c>
      <c r="E55" s="3">
        <v>2</v>
      </c>
      <c r="I55" t="s">
        <v>2</v>
      </c>
      <c r="J55" t="s">
        <v>89</v>
      </c>
      <c r="K55" s="3">
        <v>24</v>
      </c>
    </row>
    <row r="56" spans="2:11">
      <c r="C56" t="s">
        <v>7</v>
      </c>
      <c r="D56" t="s">
        <v>8</v>
      </c>
      <c r="E56" s="3">
        <v>1</v>
      </c>
      <c r="I56" t="s">
        <v>27</v>
      </c>
      <c r="J56" t="s">
        <v>75</v>
      </c>
      <c r="K56" s="3">
        <v>1</v>
      </c>
    </row>
    <row r="57" spans="2:11">
      <c r="C57" t="s">
        <v>119</v>
      </c>
      <c r="D57" t="s">
        <v>124</v>
      </c>
      <c r="E57" s="3">
        <v>1</v>
      </c>
      <c r="I57" t="s">
        <v>131</v>
      </c>
      <c r="J57" t="s">
        <v>187</v>
      </c>
      <c r="K57" s="3">
        <v>24</v>
      </c>
    </row>
    <row r="58" spans="2:11">
      <c r="C58" t="s">
        <v>134</v>
      </c>
      <c r="D58" t="s">
        <v>154</v>
      </c>
      <c r="E58" s="3">
        <v>1</v>
      </c>
      <c r="J58" t="s">
        <v>186</v>
      </c>
      <c r="K58" s="3">
        <v>24</v>
      </c>
    </row>
    <row r="59" spans="2:11">
      <c r="C59" t="s">
        <v>131</v>
      </c>
      <c r="D59" t="s">
        <v>150</v>
      </c>
      <c r="E59" s="3">
        <v>6</v>
      </c>
      <c r="J59" t="s">
        <v>102</v>
      </c>
      <c r="K59" s="3">
        <v>4</v>
      </c>
    </row>
    <row r="60" spans="2:11">
      <c r="D60" t="s">
        <v>151</v>
      </c>
      <c r="E60" s="3">
        <v>2</v>
      </c>
    </row>
    <row r="61" spans="2:11">
      <c r="D61" t="s">
        <v>12</v>
      </c>
      <c r="E61" s="3">
        <v>4</v>
      </c>
    </row>
    <row r="62" spans="2:11">
      <c r="D62" t="s">
        <v>152</v>
      </c>
      <c r="E62" s="3">
        <v>2</v>
      </c>
    </row>
    <row r="63" spans="2:11">
      <c r="C63" t="s">
        <v>20</v>
      </c>
      <c r="D63" t="s">
        <v>21</v>
      </c>
      <c r="E63" s="3">
        <v>1</v>
      </c>
    </row>
    <row r="64" spans="2:11">
      <c r="B64" t="s">
        <v>91</v>
      </c>
      <c r="C64" t="s">
        <v>180</v>
      </c>
      <c r="D64" t="s">
        <v>179</v>
      </c>
      <c r="E64" s="3">
        <v>4</v>
      </c>
    </row>
    <row r="65" spans="3:5">
      <c r="C65" t="s">
        <v>17</v>
      </c>
      <c r="D65" t="s">
        <v>94</v>
      </c>
      <c r="E65" s="3">
        <v>6</v>
      </c>
    </row>
    <row r="66" spans="3:5">
      <c r="D66" t="s">
        <v>157</v>
      </c>
      <c r="E66" s="3">
        <v>5</v>
      </c>
    </row>
    <row r="67" spans="3:5">
      <c r="D67" t="s">
        <v>158</v>
      </c>
      <c r="E67" s="3">
        <v>6</v>
      </c>
    </row>
    <row r="68" spans="3:5">
      <c r="D68" t="s">
        <v>159</v>
      </c>
      <c r="E68" s="3">
        <v>1</v>
      </c>
    </row>
    <row r="69" spans="3:5">
      <c r="D69" t="s">
        <v>161</v>
      </c>
      <c r="E69" s="3">
        <v>4</v>
      </c>
    </row>
    <row r="70" spans="3:5">
      <c r="D70" t="s">
        <v>160</v>
      </c>
      <c r="E70" s="3">
        <v>1</v>
      </c>
    </row>
    <row r="71" spans="3:5">
      <c r="D71" t="s">
        <v>96</v>
      </c>
      <c r="E71" s="3">
        <v>1</v>
      </c>
    </row>
    <row r="72" spans="3:5">
      <c r="D72" t="s">
        <v>164</v>
      </c>
      <c r="E72" s="3">
        <v>2</v>
      </c>
    </row>
    <row r="73" spans="3:5">
      <c r="C73" t="s">
        <v>9</v>
      </c>
      <c r="D73" t="s">
        <v>171</v>
      </c>
      <c r="E73" s="3">
        <v>24</v>
      </c>
    </row>
    <row r="74" spans="3:5">
      <c r="D74" t="s">
        <v>166</v>
      </c>
      <c r="E74" s="3">
        <v>2</v>
      </c>
    </row>
    <row r="75" spans="3:5">
      <c r="C75" t="s">
        <v>2</v>
      </c>
      <c r="D75" t="s">
        <v>170</v>
      </c>
      <c r="E75" s="3">
        <v>24</v>
      </c>
    </row>
    <row r="76" spans="3:5">
      <c r="C76" t="s">
        <v>131</v>
      </c>
      <c r="D76" t="s">
        <v>173</v>
      </c>
      <c r="E76" s="3">
        <v>5</v>
      </c>
    </row>
    <row r="77" spans="3:5">
      <c r="D77" t="s">
        <v>172</v>
      </c>
      <c r="E77" s="3">
        <v>1</v>
      </c>
    </row>
    <row r="78" spans="3:5">
      <c r="D78" t="s">
        <v>176</v>
      </c>
      <c r="E78" s="3">
        <v>4</v>
      </c>
    </row>
    <row r="79" spans="3:5">
      <c r="D79" t="s">
        <v>177</v>
      </c>
      <c r="E79" s="3">
        <v>24</v>
      </c>
    </row>
    <row r="80" spans="3:5">
      <c r="D80" t="s">
        <v>178</v>
      </c>
      <c r="E80" s="3">
        <v>24</v>
      </c>
    </row>
    <row r="81" spans="3:5">
      <c r="D81" t="s">
        <v>174</v>
      </c>
      <c r="E81" s="3">
        <v>4</v>
      </c>
    </row>
    <row r="82" spans="3:5">
      <c r="D82" t="s">
        <v>175</v>
      </c>
      <c r="E82" s="3">
        <v>4</v>
      </c>
    </row>
    <row r="83" spans="3:5">
      <c r="C83" t="s">
        <v>45</v>
      </c>
      <c r="D83" t="s">
        <v>167</v>
      </c>
      <c r="E83" s="3">
        <v>1</v>
      </c>
    </row>
    <row r="84" spans="3:5">
      <c r="D84" t="s">
        <v>168</v>
      </c>
      <c r="E84" s="3">
        <v>4</v>
      </c>
    </row>
    <row r="85" spans="3:5">
      <c r="D85" t="s">
        <v>169</v>
      </c>
      <c r="E85" s="3">
        <v>4</v>
      </c>
    </row>
    <row r="86" spans="3:5">
      <c r="C86" t="s">
        <v>181</v>
      </c>
      <c r="D86" t="s">
        <v>165</v>
      </c>
      <c r="E86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96"/>
  <sheetViews>
    <sheetView workbookViewId="0">
      <selection activeCell="C12" sqref="C12"/>
    </sheetView>
  </sheetViews>
  <sheetFormatPr defaultRowHeight="15"/>
  <cols>
    <col min="1" max="1" width="20.42578125" customWidth="1"/>
    <col min="2" max="2" width="16" customWidth="1"/>
    <col min="3" max="3" width="61.42578125" bestFit="1" customWidth="1"/>
    <col min="4" max="4" width="10.7109375" bestFit="1" customWidth="1"/>
    <col min="5" max="5" width="10.7109375" customWidth="1"/>
  </cols>
  <sheetData>
    <row r="1" spans="1:4">
      <c r="A1" s="2" t="s">
        <v>116</v>
      </c>
      <c r="B1" t="s">
        <v>190</v>
      </c>
    </row>
    <row r="2" spans="1:4">
      <c r="A2" s="2" t="s">
        <v>113</v>
      </c>
      <c r="B2" t="s">
        <v>189</v>
      </c>
    </row>
    <row r="4" spans="1:4">
      <c r="A4" s="2" t="s">
        <v>5</v>
      </c>
      <c r="B4" s="2" t="s">
        <v>0</v>
      </c>
      <c r="C4" s="2" t="s">
        <v>1</v>
      </c>
      <c r="D4" t="s">
        <v>105</v>
      </c>
    </row>
    <row r="5" spans="1:4">
      <c r="A5" t="s">
        <v>121</v>
      </c>
      <c r="B5" t="s">
        <v>119</v>
      </c>
      <c r="C5" t="s">
        <v>120</v>
      </c>
      <c r="D5" s="3">
        <v>2</v>
      </c>
    </row>
    <row r="6" spans="1:4">
      <c r="A6" t="s">
        <v>6</v>
      </c>
      <c r="B6" t="s">
        <v>144</v>
      </c>
      <c r="C6" t="s">
        <v>143</v>
      </c>
      <c r="D6" s="3">
        <v>1</v>
      </c>
    </row>
    <row r="7" spans="1:4">
      <c r="B7" t="s">
        <v>17</v>
      </c>
      <c r="C7" t="s">
        <v>18</v>
      </c>
      <c r="D7" s="3">
        <v>18</v>
      </c>
    </row>
    <row r="8" spans="1:4">
      <c r="C8" t="s">
        <v>68</v>
      </c>
      <c r="D8" s="3">
        <v>2</v>
      </c>
    </row>
    <row r="9" spans="1:4">
      <c r="C9" t="s">
        <v>60</v>
      </c>
      <c r="D9" s="3">
        <v>10</v>
      </c>
    </row>
    <row r="10" spans="1:4">
      <c r="C10" t="s">
        <v>66</v>
      </c>
      <c r="D10" s="3">
        <v>8</v>
      </c>
    </row>
    <row r="11" spans="1:4">
      <c r="C11" t="s">
        <v>65</v>
      </c>
      <c r="D11" s="3">
        <v>2</v>
      </c>
    </row>
    <row r="12" spans="1:4">
      <c r="C12" t="s">
        <v>64</v>
      </c>
      <c r="D12" s="3">
        <v>4</v>
      </c>
    </row>
    <row r="13" spans="1:4">
      <c r="C13" t="s">
        <v>62</v>
      </c>
      <c r="D13" s="3">
        <v>2</v>
      </c>
    </row>
    <row r="14" spans="1:4">
      <c r="C14" t="s">
        <v>58</v>
      </c>
      <c r="D14" s="3">
        <v>4</v>
      </c>
    </row>
    <row r="15" spans="1:4">
      <c r="B15" t="s">
        <v>40</v>
      </c>
      <c r="C15" t="s">
        <v>41</v>
      </c>
      <c r="D15" s="3">
        <v>2</v>
      </c>
    </row>
    <row r="16" spans="1:4">
      <c r="B16" t="s">
        <v>86</v>
      </c>
      <c r="C16" t="s">
        <v>87</v>
      </c>
      <c r="D16" s="3">
        <v>2</v>
      </c>
    </row>
    <row r="17" spans="2:4">
      <c r="B17" t="s">
        <v>9</v>
      </c>
      <c r="C17" t="s">
        <v>49</v>
      </c>
      <c r="D17" s="3">
        <v>2</v>
      </c>
    </row>
    <row r="18" spans="2:4">
      <c r="C18" t="s">
        <v>132</v>
      </c>
      <c r="D18" s="3">
        <v>6</v>
      </c>
    </row>
    <row r="19" spans="2:4">
      <c r="C19" t="s">
        <v>47</v>
      </c>
      <c r="D19" s="3">
        <v>2</v>
      </c>
    </row>
    <row r="20" spans="2:4">
      <c r="C20" t="s">
        <v>55</v>
      </c>
      <c r="D20" s="3">
        <v>4</v>
      </c>
    </row>
    <row r="21" spans="2:4">
      <c r="C21" t="s">
        <v>51</v>
      </c>
      <c r="D21" s="3">
        <v>4</v>
      </c>
    </row>
    <row r="22" spans="2:4">
      <c r="C22" t="s">
        <v>53</v>
      </c>
      <c r="D22" s="3">
        <v>16</v>
      </c>
    </row>
    <row r="23" spans="2:4">
      <c r="B23" t="s">
        <v>112</v>
      </c>
      <c r="C23" t="s">
        <v>43</v>
      </c>
      <c r="D23" s="3">
        <v>4</v>
      </c>
    </row>
    <row r="24" spans="2:4">
      <c r="B24" t="s">
        <v>2</v>
      </c>
      <c r="C24" t="s">
        <v>117</v>
      </c>
      <c r="D24" s="3">
        <v>2</v>
      </c>
    </row>
    <row r="25" spans="2:4">
      <c r="B25" t="s">
        <v>141</v>
      </c>
      <c r="C25" t="s">
        <v>140</v>
      </c>
      <c r="D25" s="3">
        <v>1</v>
      </c>
    </row>
    <row r="26" spans="2:4">
      <c r="B26" t="s">
        <v>119</v>
      </c>
      <c r="C26" t="s">
        <v>124</v>
      </c>
      <c r="D26" s="3">
        <v>1</v>
      </c>
    </row>
    <row r="27" spans="2:4">
      <c r="B27" t="s">
        <v>136</v>
      </c>
      <c r="C27" t="s">
        <v>138</v>
      </c>
      <c r="D27" s="3">
        <v>1</v>
      </c>
    </row>
    <row r="28" spans="2:4">
      <c r="B28" t="s">
        <v>27</v>
      </c>
      <c r="C28" t="s">
        <v>75</v>
      </c>
      <c r="D28" s="3">
        <v>2</v>
      </c>
    </row>
    <row r="29" spans="2:4">
      <c r="C29" t="s">
        <v>77</v>
      </c>
      <c r="D29" s="3">
        <v>10</v>
      </c>
    </row>
    <row r="30" spans="2:4">
      <c r="B30" t="s">
        <v>134</v>
      </c>
      <c r="C30" t="s">
        <v>135</v>
      </c>
      <c r="D30" s="3">
        <v>1</v>
      </c>
    </row>
    <row r="31" spans="2:4">
      <c r="B31" t="s">
        <v>131</v>
      </c>
      <c r="C31" t="s">
        <v>73</v>
      </c>
      <c r="D31" s="3">
        <v>2</v>
      </c>
    </row>
    <row r="32" spans="2:4">
      <c r="C32" t="s">
        <v>127</v>
      </c>
      <c r="D32" s="3">
        <v>1</v>
      </c>
    </row>
    <row r="33" spans="2:4">
      <c r="C33" t="s">
        <v>69</v>
      </c>
      <c r="D33" s="3">
        <v>4</v>
      </c>
    </row>
    <row r="34" spans="2:4">
      <c r="C34" t="s">
        <v>150</v>
      </c>
      <c r="D34" s="3">
        <v>6</v>
      </c>
    </row>
    <row r="35" spans="2:4">
      <c r="C35" t="s">
        <v>126</v>
      </c>
      <c r="D35" s="3">
        <v>1</v>
      </c>
    </row>
    <row r="36" spans="2:4">
      <c r="C36" t="s">
        <v>183</v>
      </c>
      <c r="D36" s="3">
        <v>14</v>
      </c>
    </row>
    <row r="37" spans="2:4">
      <c r="C37" t="s">
        <v>185</v>
      </c>
      <c r="D37" s="3">
        <v>2</v>
      </c>
    </row>
    <row r="38" spans="2:4">
      <c r="C38" t="s">
        <v>184</v>
      </c>
      <c r="D38" s="3">
        <v>2</v>
      </c>
    </row>
    <row r="39" spans="2:4">
      <c r="C39" t="s">
        <v>70</v>
      </c>
      <c r="D39" s="3">
        <v>2</v>
      </c>
    </row>
    <row r="40" spans="2:4">
      <c r="C40" t="s">
        <v>129</v>
      </c>
      <c r="D40" s="3">
        <v>1</v>
      </c>
    </row>
    <row r="41" spans="2:4">
      <c r="C41" t="s">
        <v>72</v>
      </c>
      <c r="D41" s="3">
        <v>2</v>
      </c>
    </row>
    <row r="42" spans="2:4">
      <c r="C42" t="s">
        <v>182</v>
      </c>
      <c r="D42" s="3">
        <v>2</v>
      </c>
    </row>
    <row r="43" spans="2:4">
      <c r="C43" t="s">
        <v>128</v>
      </c>
      <c r="D43" s="3">
        <v>1</v>
      </c>
    </row>
    <row r="44" spans="2:4">
      <c r="B44" t="s">
        <v>149</v>
      </c>
      <c r="C44" t="s">
        <v>148</v>
      </c>
      <c r="D44" s="3">
        <v>2</v>
      </c>
    </row>
    <row r="45" spans="2:4">
      <c r="B45" t="s">
        <v>20</v>
      </c>
      <c r="C45" t="s">
        <v>21</v>
      </c>
      <c r="D45" s="3">
        <v>4</v>
      </c>
    </row>
    <row r="46" spans="2:4">
      <c r="C46" t="s">
        <v>77</v>
      </c>
      <c r="D46" s="3">
        <v>10</v>
      </c>
    </row>
    <row r="47" spans="2:4">
      <c r="C47" t="s">
        <v>38</v>
      </c>
      <c r="D47" s="3">
        <v>2</v>
      </c>
    </row>
    <row r="48" spans="2:4">
      <c r="B48" t="s">
        <v>83</v>
      </c>
      <c r="C48" t="s">
        <v>84</v>
      </c>
      <c r="D48" s="3">
        <v>4</v>
      </c>
    </row>
    <row r="49" spans="1:4">
      <c r="C49" t="s">
        <v>81</v>
      </c>
      <c r="D49" s="3">
        <v>20</v>
      </c>
    </row>
    <row r="50" spans="1:4">
      <c r="B50" t="s">
        <v>24</v>
      </c>
      <c r="C50" t="s">
        <v>25</v>
      </c>
      <c r="D50" s="3">
        <v>2</v>
      </c>
    </row>
    <row r="51" spans="1:4">
      <c r="B51" t="s">
        <v>29</v>
      </c>
      <c r="C51" t="s">
        <v>30</v>
      </c>
      <c r="D51" s="3">
        <v>2</v>
      </c>
    </row>
    <row r="52" spans="1:4">
      <c r="B52" t="s">
        <v>45</v>
      </c>
      <c r="C52" t="s">
        <v>46</v>
      </c>
      <c r="D52" s="3">
        <v>4</v>
      </c>
    </row>
    <row r="53" spans="1:4">
      <c r="A53" t="s">
        <v>28</v>
      </c>
      <c r="B53" t="s">
        <v>17</v>
      </c>
      <c r="C53" t="s">
        <v>18</v>
      </c>
      <c r="D53" s="3">
        <v>4</v>
      </c>
    </row>
    <row r="54" spans="1:4">
      <c r="C54" t="s">
        <v>153</v>
      </c>
      <c r="D54" s="3">
        <v>2</v>
      </c>
    </row>
    <row r="55" spans="1:4">
      <c r="B55" t="s">
        <v>9</v>
      </c>
      <c r="C55" t="s">
        <v>10</v>
      </c>
      <c r="D55" s="3">
        <v>3</v>
      </c>
    </row>
    <row r="56" spans="1:4">
      <c r="B56" t="s">
        <v>2</v>
      </c>
      <c r="C56" t="s">
        <v>3</v>
      </c>
      <c r="D56" s="3">
        <v>4</v>
      </c>
    </row>
    <row r="57" spans="1:4">
      <c r="B57" t="s">
        <v>7</v>
      </c>
      <c r="C57" t="s">
        <v>8</v>
      </c>
      <c r="D57" s="3">
        <v>3</v>
      </c>
    </row>
    <row r="58" spans="1:4">
      <c r="B58" t="s">
        <v>119</v>
      </c>
      <c r="C58" t="s">
        <v>124</v>
      </c>
      <c r="D58" s="3">
        <v>1</v>
      </c>
    </row>
    <row r="59" spans="1:4">
      <c r="B59" t="s">
        <v>134</v>
      </c>
      <c r="C59" t="s">
        <v>154</v>
      </c>
      <c r="D59" s="3">
        <v>1</v>
      </c>
    </row>
    <row r="60" spans="1:4">
      <c r="B60" t="s">
        <v>131</v>
      </c>
      <c r="C60" t="s">
        <v>150</v>
      </c>
      <c r="D60" s="3">
        <v>12</v>
      </c>
    </row>
    <row r="61" spans="1:4">
      <c r="C61" t="s">
        <v>151</v>
      </c>
      <c r="D61" s="3">
        <v>4</v>
      </c>
    </row>
    <row r="62" spans="1:4">
      <c r="C62" t="s">
        <v>12</v>
      </c>
      <c r="D62" s="3">
        <v>8</v>
      </c>
    </row>
    <row r="63" spans="1:4">
      <c r="C63" t="s">
        <v>14</v>
      </c>
      <c r="D63" s="3">
        <v>2</v>
      </c>
    </row>
    <row r="64" spans="1:4">
      <c r="C64" t="s">
        <v>152</v>
      </c>
      <c r="D64" s="3">
        <v>2</v>
      </c>
    </row>
    <row r="65" spans="1:4">
      <c r="B65" t="s">
        <v>20</v>
      </c>
      <c r="C65" t="s">
        <v>21</v>
      </c>
      <c r="D65" s="3">
        <v>3</v>
      </c>
    </row>
    <row r="66" spans="1:4">
      <c r="B66" t="s">
        <v>24</v>
      </c>
      <c r="C66" t="s">
        <v>25</v>
      </c>
      <c r="D66" s="3">
        <v>8</v>
      </c>
    </row>
    <row r="67" spans="1:4">
      <c r="A67" t="s">
        <v>91</v>
      </c>
      <c r="B67" t="s">
        <v>180</v>
      </c>
      <c r="C67" t="s">
        <v>179</v>
      </c>
      <c r="D67" s="3">
        <v>4</v>
      </c>
    </row>
    <row r="68" spans="1:4">
      <c r="B68" t="s">
        <v>17</v>
      </c>
      <c r="C68" t="s">
        <v>94</v>
      </c>
      <c r="D68" s="3">
        <v>12</v>
      </c>
    </row>
    <row r="69" spans="1:4">
      <c r="C69" t="s">
        <v>157</v>
      </c>
      <c r="D69" s="3">
        <v>5</v>
      </c>
    </row>
    <row r="70" spans="1:4">
      <c r="C70" t="s">
        <v>158</v>
      </c>
      <c r="D70" s="3">
        <v>6</v>
      </c>
    </row>
    <row r="71" spans="1:4">
      <c r="C71" t="s">
        <v>159</v>
      </c>
      <c r="D71" s="3">
        <v>1</v>
      </c>
    </row>
    <row r="72" spans="1:4">
      <c r="C72" t="s">
        <v>161</v>
      </c>
      <c r="D72" s="3">
        <v>4</v>
      </c>
    </row>
    <row r="73" spans="1:4">
      <c r="C73" t="s">
        <v>99</v>
      </c>
      <c r="D73" s="3">
        <v>2</v>
      </c>
    </row>
    <row r="74" spans="1:4">
      <c r="C74" t="s">
        <v>160</v>
      </c>
      <c r="D74" s="3">
        <v>1</v>
      </c>
    </row>
    <row r="75" spans="1:4">
      <c r="C75" t="s">
        <v>96</v>
      </c>
      <c r="D75" s="3">
        <v>6</v>
      </c>
    </row>
    <row r="76" spans="1:4">
      <c r="C76" t="s">
        <v>164</v>
      </c>
      <c r="D76" s="3">
        <v>2</v>
      </c>
    </row>
    <row r="77" spans="1:4">
      <c r="B77" t="s">
        <v>9</v>
      </c>
      <c r="C77" t="s">
        <v>171</v>
      </c>
      <c r="D77" s="3">
        <v>24</v>
      </c>
    </row>
    <row r="78" spans="1:4">
      <c r="C78" t="s">
        <v>92</v>
      </c>
      <c r="D78" s="3">
        <v>24</v>
      </c>
    </row>
    <row r="79" spans="1:4">
      <c r="C79" t="s">
        <v>166</v>
      </c>
      <c r="D79" s="3">
        <v>2</v>
      </c>
    </row>
    <row r="80" spans="1:4">
      <c r="B80" t="s">
        <v>2</v>
      </c>
      <c r="C80" t="s">
        <v>170</v>
      </c>
      <c r="D80" s="3">
        <v>24</v>
      </c>
    </row>
    <row r="81" spans="2:4">
      <c r="C81" t="s">
        <v>89</v>
      </c>
      <c r="D81" s="3">
        <v>24</v>
      </c>
    </row>
    <row r="82" spans="2:4">
      <c r="B82" t="s">
        <v>27</v>
      </c>
      <c r="C82" t="s">
        <v>75</v>
      </c>
      <c r="D82" s="3">
        <v>1</v>
      </c>
    </row>
    <row r="83" spans="2:4">
      <c r="B83" t="s">
        <v>131</v>
      </c>
      <c r="C83" t="s">
        <v>173</v>
      </c>
      <c r="D83" s="3">
        <v>5</v>
      </c>
    </row>
    <row r="84" spans="2:4">
      <c r="C84" t="s">
        <v>172</v>
      </c>
      <c r="D84" s="3">
        <v>1</v>
      </c>
    </row>
    <row r="85" spans="2:4">
      <c r="C85" t="s">
        <v>176</v>
      </c>
      <c r="D85" s="3">
        <v>4</v>
      </c>
    </row>
    <row r="86" spans="2:4">
      <c r="C86" t="s">
        <v>187</v>
      </c>
      <c r="D86" s="3">
        <v>24</v>
      </c>
    </row>
    <row r="87" spans="2:4">
      <c r="C87" t="s">
        <v>177</v>
      </c>
      <c r="D87" s="3">
        <v>24</v>
      </c>
    </row>
    <row r="88" spans="2:4">
      <c r="C88" t="s">
        <v>178</v>
      </c>
      <c r="D88" s="3">
        <v>24</v>
      </c>
    </row>
    <row r="89" spans="2:4">
      <c r="C89" t="s">
        <v>174</v>
      </c>
      <c r="D89" s="3">
        <v>4</v>
      </c>
    </row>
    <row r="90" spans="2:4">
      <c r="C90" t="s">
        <v>175</v>
      </c>
      <c r="D90" s="3">
        <v>4</v>
      </c>
    </row>
    <row r="91" spans="2:4">
      <c r="C91" t="s">
        <v>186</v>
      </c>
      <c r="D91" s="3">
        <v>24</v>
      </c>
    </row>
    <row r="92" spans="2:4">
      <c r="C92" t="s">
        <v>102</v>
      </c>
      <c r="D92" s="3">
        <v>4</v>
      </c>
    </row>
    <row r="93" spans="2:4">
      <c r="B93" t="s">
        <v>45</v>
      </c>
      <c r="C93" t="s">
        <v>167</v>
      </c>
      <c r="D93" s="3">
        <v>1</v>
      </c>
    </row>
    <row r="94" spans="2:4">
      <c r="C94" t="s">
        <v>168</v>
      </c>
      <c r="D94" s="3">
        <v>4</v>
      </c>
    </row>
    <row r="95" spans="2:4">
      <c r="C95" t="s">
        <v>169</v>
      </c>
      <c r="D95" s="3">
        <v>4</v>
      </c>
    </row>
    <row r="96" spans="2:4">
      <c r="B96" t="s">
        <v>181</v>
      </c>
      <c r="C96" t="s">
        <v>165</v>
      </c>
      <c r="D96" s="3">
        <v>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Parts</vt:lpstr>
      <vt:lpstr>Ordered</vt:lpstr>
      <vt:lpstr>Report - Compare</vt:lpstr>
      <vt:lpstr>Report - Each</vt:lpstr>
      <vt:lpstr>Report -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shaan broadbent</dc:creator>
  <cp:lastModifiedBy>shaan broadbent</cp:lastModifiedBy>
  <dcterms:created xsi:type="dcterms:W3CDTF">2017-02-23T09:15:36Z</dcterms:created>
  <dcterms:modified xsi:type="dcterms:W3CDTF">2018-05-15T11:30:30Z</dcterms:modified>
</cp:coreProperties>
</file>